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3" i="1" s="1"/>
  <c r="E20" i="1" l="1"/>
  <c r="E24" i="1"/>
  <c r="E22" i="1"/>
  <c r="E21" i="1"/>
  <c r="E16" i="1"/>
  <c r="E17" i="1"/>
  <c r="E18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<sst xmlns="http://schemas.openxmlformats.org/spreadsheetml/2006/main" count="28" uniqueCount="28">
  <si>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</si>
  <si>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</si>
  <si>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</si>
  <si>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</si>
  <si>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</si>
  <si>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</si>
  <si>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</si>
  <si>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</si>
  <si>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</si>
  <si>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</si>
  <si>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</si>
  <si>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</si>
  <si>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</si>
  <si>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</si>
  <si>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</si>
  <si>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</si>
  <si>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</si>
  <si>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</si>
  <si>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</si>
  <si>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</si>
  <si>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</si>
  <si>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</si>
  <si>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</si>
  <si>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</si>
  <si>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 xml:space="preserve">Остаток предельного объема фи-нансирования </t>
  </si>
  <si>
    <t>Освоение предельного объема финан-сирования, %</t>
  </si>
  <si>
    <t>Удельный вес в общем объеме остатка предельного объема финан-сирования, %</t>
  </si>
  <si>
    <t>с « 01 » января 2025 г. по «31» мая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</si>
</sst>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2" zoomScale="90" zoomScaleNormal="90" workbookViewId="0">
      <selection activeCell="D25" sqref="D25"/>
    </sheetView>
  </sheetViews>
  <sheetFormatPr defaultColWidth="9.140625"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4" width="18.85546875" style="1" customWidth="1"/>
    <col min="5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6</v>
      </c>
      <c r="F1" s="3"/>
    </row>
    <row r="2" spans="1:6" ht="18.75" x14ac:dyDescent="0.3">
      <c r="D2" s="12" t="s">
        <v>7</v>
      </c>
      <c r="E2" s="12"/>
      <c r="F2" s="12"/>
    </row>
    <row r="3" spans="1:6" ht="18.75" x14ac:dyDescent="0.3">
      <c r="D3" s="12" t="s">
        <v>8</v>
      </c>
      <c r="E3" s="12"/>
      <c r="F3" s="12"/>
    </row>
    <row r="4" spans="1:6" ht="18.75" x14ac:dyDescent="0.3">
      <c r="D4" s="12" t="s">
        <v>9</v>
      </c>
      <c r="E4" s="12"/>
      <c r="F4" s="12"/>
    </row>
    <row r="5" spans="1:6" ht="18.75" x14ac:dyDescent="0.3">
      <c r="D5" s="12" t="s">
        <v>10</v>
      </c>
      <c r="E5" s="12"/>
      <c r="F5" s="12"/>
    </row>
    <row r="6" spans="1:6" ht="18.75" x14ac:dyDescent="0.3">
      <c r="D6" s="3"/>
      <c r="E6" s="3"/>
      <c r="F6" s="3" t="s">
        <v>5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8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27</v>
      </c>
      <c r="B11" s="16"/>
      <c r="C11" s="16"/>
      <c r="D11" s="16"/>
      <c r="E11" s="16"/>
      <c r="F11" s="16"/>
    </row>
    <row r="12" spans="1:6" ht="18.75" x14ac:dyDescent="0.25">
      <c r="A12" s="8"/>
    </row>
    <row r="13" spans="1:6" ht="67.900000000000006" customHeight="1" x14ac:dyDescent="0.25">
      <c r="A13" s="13" t="s">
        <v>2</v>
      </c>
      <c r="B13" s="13" t="s">
        <v>20</v>
      </c>
      <c r="C13" s="13"/>
      <c r="D13" s="13"/>
      <c r="E13" s="14" t="s">
        <v>26</v>
      </c>
      <c r="F13" s="14" t="s">
        <v>25</v>
      </c>
    </row>
    <row r="14" spans="1:6" ht="75" x14ac:dyDescent="0.25">
      <c r="A14" s="13"/>
      <c r="B14" s="7" t="s">
        <v>4</v>
      </c>
      <c r="C14" s="7" t="s">
        <v>3</v>
      </c>
      <c r="D14" s="7" t="s">
        <v>24</v>
      </c>
      <c r="E14" s="15"/>
      <c r="F14" s="15"/>
    </row>
    <row r="15" spans="1:6" ht="18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</row>
    <row r="16" spans="1:6" ht="33.6" customHeight="1" x14ac:dyDescent="0.25">
      <c r="A16" s="2" t="s">
        <v>11</v>
      </c>
      <c r="B16" s="4">
        <v>24953</v>
      </c>
      <c r="C16" s="4">
        <v>24931</v>
      </c>
      <c r="D16" s="4">
        <f t="shared" ref="D16:D24" si="0">B16-C16</f>
        <v>22</v>
      </c>
      <c r="E16" s="5">
        <f>D16/D25*100</f>
        <v>2.6159334126040426</v>
      </c>
      <c r="F16" s="9">
        <f t="shared" ref="F16:F25" si="1">C16/B16*100</f>
        <v>99.911834248386967</v>
      </c>
    </row>
    <row r="17" spans="1:6" ht="31.5" x14ac:dyDescent="0.25">
      <c r="A17" s="2" t="s">
        <v>13</v>
      </c>
      <c r="B17" s="4">
        <v>1262</v>
      </c>
      <c r="C17" s="4">
        <v>1262</v>
      </c>
      <c r="D17" s="4">
        <f t="shared" si="0"/>
        <v>0</v>
      </c>
      <c r="E17" s="5">
        <f>D17/D25*100</f>
        <v>0</v>
      </c>
      <c r="F17" s="9">
        <f t="shared" si="1"/>
        <v>100</v>
      </c>
    </row>
    <row r="18" spans="1:6" ht="31.5" x14ac:dyDescent="0.25">
      <c r="A18" s="2" t="s">
        <v>12</v>
      </c>
      <c r="B18" s="4">
        <v>37059</v>
      </c>
      <c r="C18" s="4">
        <v>36660</v>
      </c>
      <c r="D18" s="4">
        <f t="shared" si="0"/>
        <v>399</v>
      </c>
      <c r="E18" s="5">
        <f>D18/D25*100</f>
        <v>47.443519619500599</v>
      </c>
      <c r="F18" s="9">
        <f t="shared" si="1"/>
        <v>98.923338460293039</v>
      </c>
    </row>
    <row r="19" spans="1:6" ht="47.25" x14ac:dyDescent="0.25">
      <c r="A19" s="2" t="s">
        <v>19</v>
      </c>
      <c r="B19" s="4">
        <v>105803</v>
      </c>
      <c r="C19" s="4">
        <v>105702</v>
      </c>
      <c r="D19" s="4">
        <f t="shared" si="0"/>
        <v>101</v>
      </c>
      <c r="E19" s="5">
        <f>D19/D25*100</f>
        <v>12.009512485136742</v>
      </c>
      <c r="F19" s="9">
        <f t="shared" si="1"/>
        <v>99.904539568821306</v>
      </c>
    </row>
    <row r="20" spans="1:6" ht="39.6" customHeight="1" x14ac:dyDescent="0.25">
      <c r="A20" s="2" t="s">
        <v>16</v>
      </c>
      <c r="B20" s="4">
        <v>1653</v>
      </c>
      <c r="C20" s="4">
        <v>1653</v>
      </c>
      <c r="D20" s="4">
        <f t="shared" si="0"/>
        <v>0</v>
      </c>
      <c r="E20" s="5">
        <f>D20/D25*100</f>
        <v>0</v>
      </c>
      <c r="F20" s="9">
        <f t="shared" si="1"/>
        <v>100</v>
      </c>
    </row>
    <row r="21" spans="1:6" ht="57" customHeight="1" x14ac:dyDescent="0.25">
      <c r="A21" s="2" t="s">
        <v>23</v>
      </c>
      <c r="B21" s="4">
        <v>32575</v>
      </c>
      <c r="C21" s="4">
        <v>32268</v>
      </c>
      <c r="D21" s="4">
        <f t="shared" ref="D21" si="2">B21-C21</f>
        <v>307</v>
      </c>
      <c r="E21" s="5">
        <f>D21/D25*100</f>
        <v>36.504161712247324</v>
      </c>
      <c r="F21" s="9">
        <f t="shared" ref="F21" si="3">C21/B21*100</f>
        <v>99.057559478127402</v>
      </c>
    </row>
    <row r="22" spans="1:6" ht="47.25" x14ac:dyDescent="0.25">
      <c r="A22" s="2" t="s">
        <v>15</v>
      </c>
      <c r="B22" s="4">
        <v>2458</v>
      </c>
      <c r="C22" s="4">
        <v>2454</v>
      </c>
      <c r="D22" s="4">
        <f t="shared" si="0"/>
        <v>4</v>
      </c>
      <c r="E22" s="5">
        <f>D22/D25*100</f>
        <v>0.47562425683709864</v>
      </c>
      <c r="F22" s="9">
        <f t="shared" si="1"/>
        <v>99.837266069975598</v>
      </c>
    </row>
    <row r="23" spans="1:6" ht="47.25" x14ac:dyDescent="0.25">
      <c r="A23" s="2" t="s">
        <v>18</v>
      </c>
      <c r="B23" s="4">
        <v>222</v>
      </c>
      <c r="C23" s="4">
        <v>222</v>
      </c>
      <c r="D23" s="4">
        <f t="shared" si="0"/>
        <v>0</v>
      </c>
      <c r="E23" s="5">
        <f>D23/D25*100</f>
        <v>0</v>
      </c>
      <c r="F23" s="9">
        <f t="shared" si="1"/>
        <v>100</v>
      </c>
    </row>
    <row r="24" spans="1:6" ht="31.5" x14ac:dyDescent="0.25">
      <c r="A24" s="2" t="s">
        <v>14</v>
      </c>
      <c r="B24" s="4">
        <v>9907</v>
      </c>
      <c r="C24" s="4">
        <v>9899</v>
      </c>
      <c r="D24" s="4">
        <f t="shared" si="0"/>
        <v>8</v>
      </c>
      <c r="E24" s="5">
        <f>D24/D25*100</f>
        <v>0.95124851367419727</v>
      </c>
      <c r="F24" s="9">
        <f t="shared" si="1"/>
        <v>99.919249015847384</v>
      </c>
    </row>
    <row r="25" spans="1:6" ht="37.5" x14ac:dyDescent="0.25">
      <c r="A25" s="7" t="s">
        <v>17</v>
      </c>
      <c r="B25" s="4">
        <f>SUM(B16:B24)</f>
        <v>215892</v>
      </c>
      <c r="C25" s="4">
        <f>SUM(C16:C24)</f>
        <v>215051</v>
      </c>
      <c r="D25" s="4">
        <f>SUM(D16:D24)</f>
        <v>841</v>
      </c>
      <c r="E25" s="6">
        <f>SUM(E16:E24)</f>
        <v>100</v>
      </c>
      <c r="F25" s="9">
        <f t="shared" si="1"/>
        <v>99.610453374835558</v>
      </c>
    </row>
    <row r="29" spans="1:6" ht="60" customHeight="1" x14ac:dyDescent="0.3">
      <c r="A29" s="10" t="s">
        <v>22</v>
      </c>
      <c r="B29" s="10"/>
      <c r="C29" s="3"/>
      <c r="D29" s="3"/>
      <c r="E29" s="11" t="s">
        <v>21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Хохулина Людмила Павловна</cp:lastModifiedBy>
  <cp:lastPrinted>2025-06-06T06:34:51Z</cp:lastPrinted>
  <dcterms:created xsi:type="dcterms:W3CDTF">2017-07-04T13:08:51Z</dcterms:created>
  <dcterms:modified xsi:type="dcterms:W3CDTF">2025-06-06T06:35:11Z</dcterms:modified>
</cp:coreProperties>
</file>