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расходы 2024" sheetId="1" r:id="rId1"/>
  </sheets>
  <calcPr calcId="145621" iterate="1"/>
</workbook>
</file>

<file path=xl/calcChain.xml><?xml version="1.0" encoding="utf-8"?>
<calcChain xmlns="http://schemas.openxmlformats.org/spreadsheetml/2006/main">
  <c r="EC45" i="1" l="1"/>
  <c r="FC45" i="1"/>
  <c r="FE45" i="1"/>
  <c r="FT45" i="1"/>
  <c r="GK45" i="1"/>
  <c r="GL52" i="1"/>
  <c r="GJ52" i="1"/>
  <c r="GI52" i="1"/>
  <c r="GH52" i="1"/>
  <c r="GG52" i="1"/>
  <c r="GF52" i="1"/>
  <c r="GE52" i="1"/>
  <c r="GD52" i="1"/>
  <c r="GC52" i="1"/>
  <c r="GB52" i="1"/>
  <c r="GA52" i="1"/>
  <c r="FZ52" i="1"/>
  <c r="FY52" i="1"/>
  <c r="FX52" i="1"/>
  <c r="FW52" i="1"/>
  <c r="FV52" i="1"/>
  <c r="FU52" i="1"/>
  <c r="FS52" i="1"/>
  <c r="FR52" i="1"/>
  <c r="FQ52" i="1"/>
  <c r="FP52" i="1"/>
  <c r="FO52" i="1"/>
  <c r="FN52" i="1"/>
  <c r="FM52" i="1"/>
  <c r="FL52" i="1"/>
  <c r="FK52" i="1"/>
  <c r="FJ52" i="1"/>
  <c r="FI52" i="1"/>
  <c r="FH52" i="1"/>
  <c r="FG52" i="1"/>
  <c r="FF52" i="1"/>
  <c r="FD52" i="1"/>
  <c r="FB52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GK6" i="1"/>
  <c r="GK7" i="1"/>
  <c r="GK8" i="1"/>
  <c r="GK9" i="1"/>
  <c r="GK10" i="1"/>
  <c r="GK11" i="1"/>
  <c r="GK12" i="1"/>
  <c r="GK13" i="1"/>
  <c r="GK14" i="1"/>
  <c r="GK15" i="1"/>
  <c r="GK16" i="1"/>
  <c r="GK17" i="1"/>
  <c r="GK18" i="1"/>
  <c r="GK19" i="1"/>
  <c r="GK20" i="1"/>
  <c r="GK21" i="1"/>
  <c r="GK22" i="1"/>
  <c r="GK23" i="1"/>
  <c r="GK24" i="1"/>
  <c r="GK25" i="1"/>
  <c r="GK26" i="1"/>
  <c r="GK27" i="1"/>
  <c r="GK28" i="1"/>
  <c r="GK29" i="1"/>
  <c r="GK30" i="1"/>
  <c r="GK31" i="1"/>
  <c r="GK32" i="1"/>
  <c r="GK33" i="1"/>
  <c r="GK34" i="1"/>
  <c r="GK35" i="1"/>
  <c r="GK36" i="1"/>
  <c r="GK37" i="1"/>
  <c r="GK38" i="1"/>
  <c r="GK39" i="1"/>
  <c r="GK40" i="1"/>
  <c r="GK41" i="1"/>
  <c r="GK42" i="1"/>
  <c r="GK43" i="1"/>
  <c r="GK44" i="1"/>
  <c r="GK46" i="1"/>
  <c r="GK47" i="1"/>
  <c r="GK48" i="1"/>
  <c r="GK49" i="1"/>
  <c r="GK50" i="1"/>
  <c r="GK51" i="1"/>
  <c r="GK5" i="1"/>
  <c r="FT6" i="1"/>
  <c r="FT7" i="1"/>
  <c r="FT8" i="1"/>
  <c r="FT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25" i="1"/>
  <c r="FT26" i="1"/>
  <c r="FT27" i="1"/>
  <c r="FT28" i="1"/>
  <c r="FT29" i="1"/>
  <c r="FT30" i="1"/>
  <c r="FT31" i="1"/>
  <c r="FT32" i="1"/>
  <c r="FT33" i="1"/>
  <c r="FT34" i="1"/>
  <c r="FT35" i="1"/>
  <c r="FT36" i="1"/>
  <c r="FT37" i="1"/>
  <c r="FT38" i="1"/>
  <c r="FT39" i="1"/>
  <c r="FT40" i="1"/>
  <c r="FT41" i="1"/>
  <c r="FT42" i="1"/>
  <c r="FT43" i="1"/>
  <c r="FT44" i="1"/>
  <c r="FT46" i="1"/>
  <c r="FT47" i="1"/>
  <c r="FT48" i="1"/>
  <c r="FT49" i="1"/>
  <c r="FT50" i="1"/>
  <c r="FT51" i="1"/>
  <c r="FT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43" i="1"/>
  <c r="FE44" i="1"/>
  <c r="FE46" i="1"/>
  <c r="FE47" i="1"/>
  <c r="FE48" i="1"/>
  <c r="FE49" i="1"/>
  <c r="FE50" i="1"/>
  <c r="FE51" i="1"/>
  <c r="FE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C29" i="1"/>
  <c r="FC30" i="1"/>
  <c r="FC31" i="1"/>
  <c r="FC32" i="1"/>
  <c r="FC33" i="1"/>
  <c r="FC34" i="1"/>
  <c r="FC35" i="1"/>
  <c r="FC36" i="1"/>
  <c r="FC37" i="1"/>
  <c r="FC38" i="1"/>
  <c r="FC39" i="1"/>
  <c r="FC40" i="1"/>
  <c r="FC41" i="1"/>
  <c r="FC42" i="1"/>
  <c r="FC43" i="1"/>
  <c r="FC44" i="1"/>
  <c r="FC46" i="1"/>
  <c r="FC47" i="1"/>
  <c r="FC48" i="1"/>
  <c r="FC49" i="1"/>
  <c r="FC50" i="1"/>
  <c r="FC51" i="1"/>
  <c r="FC5" i="1"/>
  <c r="EC6" i="1"/>
  <c r="EC7" i="1"/>
  <c r="EC8" i="1"/>
  <c r="EC9" i="1"/>
  <c r="EC10" i="1"/>
  <c r="EC11" i="1"/>
  <c r="EC12" i="1"/>
  <c r="EC13" i="1"/>
  <c r="EC14" i="1"/>
  <c r="EC15" i="1"/>
  <c r="EC16" i="1"/>
  <c r="EC17" i="1"/>
  <c r="EC18" i="1"/>
  <c r="EC19" i="1"/>
  <c r="EC20" i="1"/>
  <c r="EC21" i="1"/>
  <c r="GM21" i="1" s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6" i="1"/>
  <c r="EC47" i="1"/>
  <c r="EC48" i="1"/>
  <c r="EC49" i="1"/>
  <c r="EC50" i="1"/>
  <c r="EC51" i="1"/>
  <c r="EC5" i="1"/>
  <c r="DY52" i="1"/>
  <c r="FT52" i="1" l="1"/>
  <c r="GM44" i="1"/>
  <c r="GM50" i="1"/>
  <c r="GM45" i="1"/>
  <c r="GM40" i="1"/>
  <c r="GM28" i="1"/>
  <c r="GM22" i="1"/>
  <c r="GM16" i="1"/>
  <c r="GM49" i="1"/>
  <c r="GM46" i="1"/>
  <c r="GM41" i="1"/>
  <c r="GM37" i="1"/>
  <c r="GM36" i="1"/>
  <c r="GM33" i="1"/>
  <c r="GM32" i="1"/>
  <c r="GM29" i="1"/>
  <c r="GM27" i="1"/>
  <c r="FC52" i="1"/>
  <c r="GM25" i="1"/>
  <c r="GM24" i="1"/>
  <c r="GM20" i="1"/>
  <c r="GM17" i="1"/>
  <c r="GM13" i="1"/>
  <c r="GM12" i="1"/>
  <c r="GM9" i="1"/>
  <c r="GM8" i="1"/>
  <c r="GM6" i="1"/>
  <c r="GM51" i="1"/>
  <c r="GM35" i="1"/>
  <c r="GM23" i="1"/>
  <c r="GM10" i="1"/>
  <c r="FE52" i="1"/>
  <c r="GK52" i="1"/>
  <c r="GM48" i="1"/>
  <c r="GM11" i="1"/>
  <c r="GM47" i="1"/>
  <c r="GM39" i="1"/>
  <c r="GM15" i="1"/>
  <c r="GM42" i="1"/>
  <c r="GM38" i="1"/>
  <c r="GM34" i="1"/>
  <c r="GM30" i="1"/>
  <c r="GM26" i="1"/>
  <c r="GM18" i="1"/>
  <c r="GM14" i="1"/>
  <c r="GM5" i="1"/>
  <c r="GM43" i="1"/>
  <c r="GM31" i="1"/>
  <c r="GM19" i="1"/>
  <c r="GM7" i="1"/>
  <c r="EC52" i="1"/>
  <c r="GM52" i="1" l="1"/>
</calcChain>
</file>

<file path=xl/sharedStrings.xml><?xml version="1.0" encoding="utf-8"?>
<sst xmlns="http://schemas.openxmlformats.org/spreadsheetml/2006/main" count="153" uniqueCount="77">
  <si>
    <t>Рз</t>
  </si>
  <si>
    <t>ПР</t>
  </si>
  <si>
    <t>Общегосударственные вопросы</t>
  </si>
  <si>
    <t>01</t>
  </si>
  <si>
    <t>-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</si>
  <si>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</si>
  <si>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</si>
  <si>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</si>
  <si>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</si>
  <si>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</si>
  <si>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</si>
  <si>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</si>
  <si>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</si>
  <si>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</si>
  <si>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</si>
  <si>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</si>
  <si>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</si>
  <si>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</si>
  <si>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</si>
  <si>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</si>
  <si>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</si>
  <si>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</si>
  <si>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</si>
  <si>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</si>
  <si>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</si>
  <si>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</si>
  <si>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</si>
  <si>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</si>
  <si>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</si>
  <si>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Лесное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</si>
  <si>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</si>
  <si>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</si>
  <si>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</si>
  <si>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</si>
  <si>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</si>
  <si>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</si>
  <si>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</si>
  <si>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</si>
  <si>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</si>
  <si>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</si>
  <si>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</si>
  <si>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</si>
  <si>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</si>
  <si>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</si>
  <si>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</si>
  <si>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</si>
  <si>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</si>
  <si>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</si>
  <si>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</si>
  <si>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</si>
  <si>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</si>
  <si>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</si>
  <si>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</si>
  <si>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</si>
  <si>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</si>
  <si>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Спорт высших достижений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</si>
  <si>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</si>
  <si>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</si>
  <si>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</si>
  <si>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</si>
  <si>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</si>
  <si>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</si>
  <si>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</si>
  <si>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Всего:</t>
  </si>
  <si>
    <t>Наименование</t>
  </si>
  <si>
    <t>руб.</t>
  </si>
  <si>
    <t>внесенные изменения</t>
  </si>
  <si>
    <t>утвержденные назначения</t>
  </si>
  <si>
    <t xml:space="preserve">Внесение измений в соответствии со ст 217 БК
</t>
  </si>
  <si>
    <t>Решение Совета города Лермонтова от 19 декабря 2023 года № 52 «О бюджете города Лермонтова на 2024 год и плановый период 2025 и 2026 годов»</t>
  </si>
  <si>
    <t xml:space="preserve">Справочно: сумма внесенных изменений в течение 2024 года
</t>
  </si>
  <si>
    <t xml:space="preserve">Решение Совета города Лермонтова от 19 декабря 2023 года № 52 «О бюджете города Лермонтова на 2024 год и плановый период 2025 и 2026 годов» (с учетом внесенных изменений)
</t>
  </si>
  <si>
    <t>Решение Совета № 5 от 20.02.2024</t>
  </si>
  <si>
    <t>Решение Совета № 19 от 15.05.2024</t>
  </si>
  <si>
    <t>Решение Совета № 28 от 23.07.2024</t>
  </si>
  <si>
    <t>Решение Совета №36 от 29.10.2024</t>
  </si>
  <si>
    <t>Сведения о внесенных изменениях в решениеСовета города Лермонтова "О бюджете города Лермонтова на 2024 год и плановый период 2025 и 2026 годов" по разделам (Рз) и подразделам (ПР) классификации расходов бюджетов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</si>
</sst>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00_ ;[Red]\-#,##0.00000\ "/>
    <numFmt numFmtId="166" formatCode="#,##0.00_ ;[Red]\-#,##0.00\ "/>
    <numFmt numFmtId="167" formatCode="#,##0.0000000"/>
    <numFmt numFmtId="168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166" fontId="7" fillId="11" borderId="1" xfId="0" applyNumberFormat="1" applyFont="1" applyFill="1" applyBorder="1"/>
    <xf numFmtId="0" fontId="6" fillId="14" borderId="0" xfId="0" applyFont="1" applyFill="1"/>
    <xf numFmtId="0" fontId="6" fillId="2" borderId="0" xfId="0" applyFont="1" applyFill="1"/>
    <xf numFmtId="0" fontId="6" fillId="22" borderId="0" xfId="0" applyFont="1" applyFill="1"/>
    <xf numFmtId="49" fontId="8" fillId="0" borderId="1" xfId="0" applyNumberFormat="1" applyFont="1" applyBorder="1" applyAlignment="1">
      <alignment horizontal="center" vertical="center" wrapText="1"/>
    </xf>
    <xf numFmtId="166" fontId="4" fillId="2" borderId="1" xfId="0" applyNumberFormat="1" applyFont="1" applyFill="1" applyBorder="1"/>
    <xf numFmtId="166" fontId="3" fillId="17" borderId="1" xfId="0" applyNumberFormat="1" applyFont="1" applyFill="1" applyBorder="1"/>
    <xf numFmtId="166" fontId="4" fillId="7" borderId="1" xfId="0" applyNumberFormat="1" applyFont="1" applyFill="1" applyBorder="1"/>
    <xf numFmtId="166" fontId="4" fillId="16" borderId="1" xfId="0" applyNumberFormat="1" applyFont="1" applyFill="1" applyBorder="1"/>
    <xf numFmtId="166" fontId="4" fillId="20" borderId="1" xfId="0" applyNumberFormat="1" applyFont="1" applyFill="1" applyBorder="1"/>
    <xf numFmtId="166" fontId="4" fillId="9" borderId="1" xfId="0" applyNumberFormat="1" applyFont="1" applyFill="1" applyBorder="1"/>
    <xf numFmtId="166" fontId="4" fillId="10" borderId="1" xfId="0" applyNumberFormat="1" applyFont="1" applyFill="1" applyBorder="1"/>
    <xf numFmtId="166" fontId="4" fillId="5" borderId="1" xfId="0" applyNumberFormat="1" applyFont="1" applyFill="1" applyBorder="1"/>
    <xf numFmtId="166" fontId="4" fillId="13" borderId="1" xfId="0" applyNumberFormat="1" applyFont="1" applyFill="1" applyBorder="1"/>
    <xf numFmtId="167" fontId="4" fillId="2" borderId="1" xfId="0" applyNumberFormat="1" applyFont="1" applyFill="1" applyBorder="1"/>
    <xf numFmtId="166" fontId="4" fillId="11" borderId="1" xfId="0" applyNumberFormat="1" applyFont="1" applyFill="1" applyBorder="1"/>
    <xf numFmtId="166" fontId="4" fillId="17" borderId="1" xfId="0" applyNumberFormat="1" applyFont="1" applyFill="1" applyBorder="1"/>
    <xf numFmtId="165" fontId="4" fillId="2" borderId="1" xfId="0" applyNumberFormat="1" applyFont="1" applyFill="1" applyBorder="1"/>
    <xf numFmtId="165" fontId="4" fillId="15" borderId="1" xfId="0" applyNumberFormat="1" applyFont="1" applyFill="1" applyBorder="1"/>
    <xf numFmtId="165" fontId="4" fillId="18" borderId="1" xfId="0" applyNumberFormat="1" applyFont="1" applyFill="1" applyBorder="1"/>
    <xf numFmtId="165" fontId="4" fillId="11" borderId="1" xfId="0" applyNumberFormat="1" applyFont="1" applyFill="1" applyBorder="1"/>
    <xf numFmtId="165" fontId="4" fillId="7" borderId="1" xfId="0" applyNumberFormat="1" applyFont="1" applyFill="1" applyBorder="1"/>
    <xf numFmtId="165" fontId="4" fillId="3" borderId="1" xfId="0" applyNumberFormat="1" applyFont="1" applyFill="1" applyBorder="1"/>
    <xf numFmtId="165" fontId="4" fillId="12" borderId="1" xfId="0" applyNumberFormat="1" applyFont="1" applyFill="1" applyBorder="1"/>
    <xf numFmtId="165" fontId="4" fillId="8" borderId="1" xfId="0" applyNumberFormat="1" applyFont="1" applyFill="1" applyBorder="1"/>
    <xf numFmtId="165" fontId="4" fillId="4" borderId="1" xfId="0" applyNumberFormat="1" applyFont="1" applyFill="1" applyBorder="1"/>
    <xf numFmtId="165" fontId="4" fillId="21" borderId="1" xfId="0" applyNumberFormat="1" applyFont="1" applyFill="1" applyBorder="1"/>
    <xf numFmtId="165" fontId="3" fillId="13" borderId="1" xfId="0" applyNumberFormat="1" applyFont="1" applyFill="1" applyBorder="1"/>
    <xf numFmtId="165" fontId="3" fillId="20" borderId="1" xfId="0" applyNumberFormat="1" applyFont="1" applyFill="1" applyBorder="1"/>
    <xf numFmtId="0" fontId="8" fillId="0" borderId="1" xfId="0" applyFont="1" applyBorder="1" applyAlignment="1">
      <alignment horizontal="justify" vertical="center" wrapText="1"/>
    </xf>
    <xf numFmtId="165" fontId="4" fillId="5" borderId="1" xfId="0" applyNumberFormat="1" applyFont="1" applyFill="1" applyBorder="1"/>
    <xf numFmtId="49" fontId="6" fillId="0" borderId="1" xfId="0" applyNumberFormat="1" applyFont="1" applyBorder="1"/>
    <xf numFmtId="0" fontId="6" fillId="0" borderId="1" xfId="0" applyFont="1" applyBorder="1"/>
    <xf numFmtId="49" fontId="8" fillId="0" borderId="3" xfId="0" applyNumberFormat="1" applyFont="1" applyBorder="1" applyAlignment="1">
      <alignment horizontal="center" vertical="center" wrapText="1"/>
    </xf>
    <xf numFmtId="166" fontId="4" fillId="2" borderId="3" xfId="0" applyNumberFormat="1" applyFont="1" applyFill="1" applyBorder="1"/>
    <xf numFmtId="166" fontId="3" fillId="17" borderId="3" xfId="0" applyNumberFormat="1" applyFont="1" applyFill="1" applyBorder="1"/>
    <xf numFmtId="166" fontId="4" fillId="7" borderId="3" xfId="0" applyNumberFormat="1" applyFont="1" applyFill="1" applyBorder="1"/>
    <xf numFmtId="166" fontId="4" fillId="16" borderId="3" xfId="0" applyNumberFormat="1" applyFont="1" applyFill="1" applyBorder="1"/>
    <xf numFmtId="166" fontId="4" fillId="20" borderId="3" xfId="0" applyNumberFormat="1" applyFont="1" applyFill="1" applyBorder="1"/>
    <xf numFmtId="166" fontId="4" fillId="9" borderId="3" xfId="0" applyNumberFormat="1" applyFont="1" applyFill="1" applyBorder="1"/>
    <xf numFmtId="166" fontId="4" fillId="10" borderId="3" xfId="0" applyNumberFormat="1" applyFont="1" applyFill="1" applyBorder="1"/>
    <xf numFmtId="166" fontId="4" fillId="5" borderId="3" xfId="0" applyNumberFormat="1" applyFont="1" applyFill="1" applyBorder="1"/>
    <xf numFmtId="166" fontId="7" fillId="11" borderId="3" xfId="0" applyNumberFormat="1" applyFont="1" applyFill="1" applyBorder="1"/>
    <xf numFmtId="166" fontId="4" fillId="13" borderId="3" xfId="0" applyNumberFormat="1" applyFont="1" applyFill="1" applyBorder="1"/>
    <xf numFmtId="167" fontId="4" fillId="2" borderId="3" xfId="0" applyNumberFormat="1" applyFont="1" applyFill="1" applyBorder="1"/>
    <xf numFmtId="166" fontId="4" fillId="11" borderId="3" xfId="0" applyNumberFormat="1" applyFont="1" applyFill="1" applyBorder="1"/>
    <xf numFmtId="166" fontId="4" fillId="17" borderId="3" xfId="0" applyNumberFormat="1" applyFont="1" applyFill="1" applyBorder="1"/>
    <xf numFmtId="165" fontId="4" fillId="2" borderId="3" xfId="0" applyNumberFormat="1" applyFont="1" applyFill="1" applyBorder="1"/>
    <xf numFmtId="165" fontId="4" fillId="15" borderId="3" xfId="0" applyNumberFormat="1" applyFont="1" applyFill="1" applyBorder="1"/>
    <xf numFmtId="165" fontId="4" fillId="18" borderId="3" xfId="0" applyNumberFormat="1" applyFont="1" applyFill="1" applyBorder="1"/>
    <xf numFmtId="165" fontId="4" fillId="11" borderId="3" xfId="0" applyNumberFormat="1" applyFont="1" applyFill="1" applyBorder="1"/>
    <xf numFmtId="165" fontId="4" fillId="7" borderId="3" xfId="0" applyNumberFormat="1" applyFont="1" applyFill="1" applyBorder="1"/>
    <xf numFmtId="165" fontId="4" fillId="3" borderId="3" xfId="0" applyNumberFormat="1" applyFont="1" applyFill="1" applyBorder="1"/>
    <xf numFmtId="165" fontId="4" fillId="12" borderId="3" xfId="0" applyNumberFormat="1" applyFont="1" applyFill="1" applyBorder="1"/>
    <xf numFmtId="165" fontId="4" fillId="8" borderId="3" xfId="0" applyNumberFormat="1" applyFont="1" applyFill="1" applyBorder="1"/>
    <xf numFmtId="165" fontId="4" fillId="4" borderId="3" xfId="0" applyNumberFormat="1" applyFont="1" applyFill="1" applyBorder="1"/>
    <xf numFmtId="165" fontId="4" fillId="21" borderId="3" xfId="0" applyNumberFormat="1" applyFont="1" applyFill="1" applyBorder="1"/>
    <xf numFmtId="165" fontId="3" fillId="13" borderId="3" xfId="0" applyNumberFormat="1" applyFont="1" applyFill="1" applyBorder="1"/>
    <xf numFmtId="165" fontId="3" fillId="20" borderId="3" xfId="0" applyNumberFormat="1" applyFont="1" applyFill="1" applyBorder="1"/>
    <xf numFmtId="0" fontId="8" fillId="0" borderId="3" xfId="0" applyFont="1" applyBorder="1" applyAlignment="1">
      <alignment horizontal="justify" vertical="center" wrapText="1"/>
    </xf>
    <xf numFmtId="0" fontId="4" fillId="2" borderId="0" xfId="0" applyFont="1" applyFill="1" applyAlignment="1">
      <alignment horizontal="right"/>
    </xf>
    <xf numFmtId="49" fontId="4" fillId="22" borderId="1" xfId="0" applyNumberFormat="1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166" fontId="4" fillId="22" borderId="1" xfId="0" applyNumberFormat="1" applyFont="1" applyFill="1" applyBorder="1" applyAlignment="1">
      <alignment horizontal="center" vertical="center" wrapText="1"/>
    </xf>
    <xf numFmtId="4" fontId="4" fillId="22" borderId="1" xfId="0" applyNumberFormat="1" applyFont="1" applyFill="1" applyBorder="1" applyAlignment="1">
      <alignment horizontal="center" vertical="center" wrapText="1"/>
    </xf>
    <xf numFmtId="168" fontId="4" fillId="22" borderId="3" xfId="0" applyNumberFormat="1" applyFont="1" applyFill="1" applyBorder="1"/>
    <xf numFmtId="168" fontId="4" fillId="14" borderId="1" xfId="0" applyNumberFormat="1" applyFont="1" applyFill="1" applyBorder="1"/>
    <xf numFmtId="168" fontId="4" fillId="2" borderId="1" xfId="0" applyNumberFormat="1" applyFont="1" applyFill="1" applyBorder="1"/>
    <xf numFmtId="168" fontId="4" fillId="19" borderId="1" xfId="0" applyNumberFormat="1" applyFont="1" applyFill="1" applyBorder="1"/>
    <xf numFmtId="168" fontId="4" fillId="10" borderId="1" xfId="0" applyNumberFormat="1" applyFont="1" applyFill="1" applyBorder="1"/>
    <xf numFmtId="168" fontId="4" fillId="22" borderId="1" xfId="0" applyNumberFormat="1" applyFont="1" applyFill="1" applyBorder="1"/>
    <xf numFmtId="168" fontId="4" fillId="6" borderId="1" xfId="0" applyNumberFormat="1" applyFont="1" applyFill="1" applyBorder="1"/>
    <xf numFmtId="168" fontId="4" fillId="5" borderId="1" xfId="0" applyNumberFormat="1" applyFont="1" applyFill="1" applyBorder="1"/>
    <xf numFmtId="168" fontId="6" fillId="2" borderId="0" xfId="0" applyNumberFormat="1" applyFont="1" applyFill="1"/>
    <xf numFmtId="4" fontId="4" fillId="22" borderId="4" xfId="0" applyNumberFormat="1" applyFont="1" applyFill="1" applyBorder="1" applyAlignment="1">
      <alignment horizontal="center" vertical="center" wrapText="1"/>
    </xf>
    <xf numFmtId="4" fontId="4" fillId="2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9" fontId="2" fillId="22" borderId="2" xfId="0" applyNumberFormat="1" applyFont="1" applyFill="1" applyBorder="1" applyAlignment="1">
      <alignment horizontal="center" vertical="center" wrapText="1"/>
    </xf>
    <xf numFmtId="49" fontId="2" fillId="22" borderId="3" xfId="0" applyNumberFormat="1" applyFont="1" applyFill="1" applyBorder="1" applyAlignment="1">
      <alignment horizontal="center" vertical="center" wrapText="1"/>
    </xf>
    <xf numFmtId="49" fontId="4" fillId="22" borderId="2" xfId="0" applyNumberFormat="1" applyFont="1" applyFill="1" applyBorder="1" applyAlignment="1">
      <alignment horizontal="center" vertical="center" wrapText="1"/>
    </xf>
    <xf numFmtId="49" fontId="4" fillId="22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2" borderId="2" xfId="0" applyFont="1" applyFill="1" applyBorder="1" applyAlignment="1">
      <alignment horizontal="center" vertical="center" wrapText="1"/>
    </xf>
    <xf numFmtId="0" fontId="4" fillId="22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168" fontId="4" fillId="0" borderId="1" xfId="0" applyNumberFormat="1" applyFont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436"/>
  <sheetViews>
    <sheetView tabSelected="1" topLeftCell="DX1" zoomScale="80" zoomScaleNormal="80" workbookViewId="0">
      <selection activeCell="GL55" sqref="GL55"/>
    </sheetView>
  </sheetViews>
  <sheetFormatPr defaultRowHeight="15" x14ac:dyDescent="0.25"/>
  <cols>
    <col min="1" max="1" width="12.140625" style="3" customWidth="1"/>
    <col min="2" max="2" width="14" style="3" customWidth="1"/>
    <col min="3" max="127" width="0" style="3" hidden="1" customWidth="1"/>
    <col min="128" max="128" width="60.28515625" style="3" customWidth="1"/>
    <col min="129" max="129" width="24.140625" style="5" customWidth="1"/>
    <col min="130" max="131" width="0" style="3" hidden="1" customWidth="1"/>
    <col min="132" max="132" width="19.42578125" style="3" hidden="1" customWidth="1"/>
    <col min="133" max="133" width="18.42578125" style="5" customWidth="1"/>
    <col min="134" max="134" width="19.85546875" style="6" customWidth="1"/>
    <col min="135" max="158" width="0" style="3" hidden="1" customWidth="1"/>
    <col min="159" max="159" width="18.140625" style="7" customWidth="1"/>
    <col min="160" max="160" width="19.140625" style="6" customWidth="1"/>
    <col min="161" max="161" width="22.5703125" style="7" customWidth="1"/>
    <col min="162" max="162" width="22.5703125" style="6" customWidth="1"/>
    <col min="163" max="175" width="0" style="3" hidden="1" customWidth="1"/>
    <col min="176" max="176" width="17.85546875" style="7" customWidth="1"/>
    <col min="177" max="177" width="18.28515625" style="6" customWidth="1"/>
    <col min="178" max="192" width="0" style="3" hidden="1" customWidth="1"/>
    <col min="193" max="193" width="19.42578125" style="7" customWidth="1"/>
    <col min="194" max="194" width="23" style="6" customWidth="1"/>
    <col min="195" max="195" width="17.28515625" style="3" customWidth="1"/>
    <col min="196" max="16384" width="9.140625" style="3"/>
  </cols>
  <sheetData>
    <row r="1" spans="1:195" s="64" customFormat="1" ht="33.75" customHeight="1" x14ac:dyDescent="0.3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</row>
    <row r="2" spans="1:195" s="64" customFormat="1" ht="19.5" customHeight="1" x14ac:dyDescent="0.25">
      <c r="GM2" s="64" t="s">
        <v>65</v>
      </c>
    </row>
    <row r="3" spans="1:195" ht="29.25" customHeight="1" x14ac:dyDescent="0.25">
      <c r="A3" s="85" t="s">
        <v>0</v>
      </c>
      <c r="B3" s="8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86" t="s">
        <v>64</v>
      </c>
      <c r="DY3" s="87" t="s">
        <v>69</v>
      </c>
      <c r="DZ3" s="66"/>
      <c r="EA3" s="66"/>
      <c r="EB3" s="66"/>
      <c r="EC3" s="78" t="s">
        <v>72</v>
      </c>
      <c r="ED3" s="79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78" t="s">
        <v>73</v>
      </c>
      <c r="FD3" s="79"/>
      <c r="FE3" s="78" t="s">
        <v>74</v>
      </c>
      <c r="FF3" s="79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78" t="s">
        <v>75</v>
      </c>
      <c r="FU3" s="79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81" t="s">
        <v>68</v>
      </c>
      <c r="GL3" s="83" t="s">
        <v>71</v>
      </c>
      <c r="GM3" s="83" t="s">
        <v>70</v>
      </c>
    </row>
    <row r="4" spans="1:195" ht="168.75" customHeight="1" x14ac:dyDescent="0.3">
      <c r="A4" s="85"/>
      <c r="B4" s="85"/>
      <c r="C4" s="9"/>
      <c r="D4" s="10"/>
      <c r="E4" s="9"/>
      <c r="F4" s="11"/>
      <c r="G4" s="9"/>
      <c r="H4" s="12"/>
      <c r="I4" s="13"/>
      <c r="J4" s="9"/>
      <c r="K4" s="9"/>
      <c r="L4" s="9"/>
      <c r="M4" s="9"/>
      <c r="N4" s="9"/>
      <c r="O4" s="14"/>
      <c r="P4" s="15"/>
      <c r="Q4" s="9"/>
      <c r="R4" s="9"/>
      <c r="S4" s="9"/>
      <c r="T4" s="9"/>
      <c r="U4" s="9"/>
      <c r="V4" s="9"/>
      <c r="W4" s="9"/>
      <c r="X4" s="13"/>
      <c r="Y4" s="9"/>
      <c r="Z4" s="12"/>
      <c r="AA4" s="9"/>
      <c r="AB4" s="16"/>
      <c r="AC4" s="9"/>
      <c r="AD4" s="4"/>
      <c r="AE4" s="9"/>
      <c r="AF4" s="9"/>
      <c r="AG4" s="9"/>
      <c r="AH4" s="9"/>
      <c r="AI4" s="9"/>
      <c r="AJ4" s="9"/>
      <c r="AK4" s="9"/>
      <c r="AL4" s="16"/>
      <c r="AM4" s="9"/>
      <c r="AN4" s="13"/>
      <c r="AO4" s="9"/>
      <c r="AP4" s="17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3"/>
      <c r="BD4" s="9"/>
      <c r="BE4" s="9"/>
      <c r="BF4" s="9"/>
      <c r="BG4" s="18"/>
      <c r="BH4" s="9"/>
      <c r="BI4" s="19"/>
      <c r="BJ4" s="9"/>
      <c r="BK4" s="9"/>
      <c r="BL4" s="9"/>
      <c r="BM4" s="9"/>
      <c r="BN4" s="20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2"/>
      <c r="CD4" s="21"/>
      <c r="CE4" s="21"/>
      <c r="CF4" s="23"/>
      <c r="CG4" s="21"/>
      <c r="CH4" s="24"/>
      <c r="CI4" s="21"/>
      <c r="CJ4" s="21"/>
      <c r="CK4" s="21"/>
      <c r="CL4" s="21"/>
      <c r="CM4" s="21"/>
      <c r="CN4" s="25"/>
      <c r="CO4" s="21"/>
      <c r="CP4" s="21"/>
      <c r="CQ4" s="26"/>
      <c r="CR4" s="21"/>
      <c r="CS4" s="27"/>
      <c r="CT4" s="21"/>
      <c r="CU4" s="21"/>
      <c r="CV4" s="21"/>
      <c r="CW4" s="21"/>
      <c r="CX4" s="28"/>
      <c r="CY4" s="21"/>
      <c r="CZ4" s="21"/>
      <c r="DA4" s="29"/>
      <c r="DB4" s="21"/>
      <c r="DC4" s="30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3"/>
      <c r="DQ4" s="21"/>
      <c r="DR4" s="31"/>
      <c r="DS4" s="21"/>
      <c r="DT4" s="21"/>
      <c r="DU4" s="21"/>
      <c r="DV4" s="21"/>
      <c r="DW4" s="32"/>
      <c r="DX4" s="86"/>
      <c r="DY4" s="88"/>
      <c r="DZ4" s="67"/>
      <c r="EA4" s="67"/>
      <c r="EB4" s="67"/>
      <c r="EC4" s="65" t="s">
        <v>66</v>
      </c>
      <c r="ED4" s="68" t="s">
        <v>67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5" t="s">
        <v>66</v>
      </c>
      <c r="FD4" s="68" t="s">
        <v>67</v>
      </c>
      <c r="FE4" s="65" t="s">
        <v>66</v>
      </c>
      <c r="FF4" s="68" t="s">
        <v>67</v>
      </c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5" t="s">
        <v>66</v>
      </c>
      <c r="FU4" s="68" t="s">
        <v>67</v>
      </c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82"/>
      <c r="GL4" s="84"/>
      <c r="GM4" s="84"/>
    </row>
    <row r="5" spans="1:195" ht="18.75" x14ac:dyDescent="0.3">
      <c r="A5" s="37" t="s">
        <v>3</v>
      </c>
      <c r="B5" s="37" t="s">
        <v>4</v>
      </c>
      <c r="C5" s="38" t="e">
        <v>#REF!</v>
      </c>
      <c r="D5" s="39">
        <v>85547.76999999999</v>
      </c>
      <c r="E5" s="38">
        <v>-3669.5200000000004</v>
      </c>
      <c r="F5" s="40">
        <v>79509.179999999993</v>
      </c>
      <c r="G5" s="38">
        <v>1224.19</v>
      </c>
      <c r="H5" s="41">
        <v>0</v>
      </c>
      <c r="I5" s="42">
        <v>1950.7800000000004</v>
      </c>
      <c r="J5" s="38">
        <v>1160.3400000000001</v>
      </c>
      <c r="K5" s="38">
        <v>9160.93</v>
      </c>
      <c r="L5" s="38">
        <v>491.65000000000003</v>
      </c>
      <c r="M5" s="38">
        <v>146</v>
      </c>
      <c r="N5" s="38">
        <v>-427.71999999999997</v>
      </c>
      <c r="O5" s="43">
        <v>54.600000000000009</v>
      </c>
      <c r="P5" s="44">
        <v>7924.32</v>
      </c>
      <c r="Q5" s="38">
        <v>0.3</v>
      </c>
      <c r="R5" s="38">
        <v>0</v>
      </c>
      <c r="S5" s="38">
        <v>0</v>
      </c>
      <c r="T5" s="38">
        <v>-25.48</v>
      </c>
      <c r="U5" s="38">
        <v>676.29</v>
      </c>
      <c r="V5" s="38">
        <v>0</v>
      </c>
      <c r="W5" s="38">
        <v>713</v>
      </c>
      <c r="X5" s="42">
        <v>102558.37999999999</v>
      </c>
      <c r="Y5" s="38">
        <v>1378.25</v>
      </c>
      <c r="Z5" s="41">
        <v>-138.82</v>
      </c>
      <c r="AA5" s="38">
        <v>0</v>
      </c>
      <c r="AB5" s="45">
        <v>102419.55999999998</v>
      </c>
      <c r="AC5" s="38">
        <v>1378.25</v>
      </c>
      <c r="AD5" s="46">
        <v>103797.80999999998</v>
      </c>
      <c r="AE5" s="38">
        <v>-7924.62</v>
      </c>
      <c r="AF5" s="38">
        <v>0</v>
      </c>
      <c r="AG5" s="38">
        <v>0</v>
      </c>
      <c r="AH5" s="38">
        <v>1474.9699999999998</v>
      </c>
      <c r="AI5" s="38">
        <v>874.45</v>
      </c>
      <c r="AJ5" s="38">
        <v>563.96</v>
      </c>
      <c r="AK5" s="38">
        <v>0</v>
      </c>
      <c r="AL5" s="45">
        <v>97547.139999999985</v>
      </c>
      <c r="AM5" s="38" t="e">
        <v>#REF!</v>
      </c>
      <c r="AN5" s="42">
        <v>0.3</v>
      </c>
      <c r="AO5" s="38">
        <v>100</v>
      </c>
      <c r="AP5" s="47">
        <v>97547.439999999988</v>
      </c>
      <c r="AQ5" s="38">
        <v>-705.35</v>
      </c>
      <c r="AR5" s="38">
        <v>461.64000000000004</v>
      </c>
      <c r="AS5" s="38">
        <v>-1966.62</v>
      </c>
      <c r="AT5" s="38">
        <v>-1096.0999999999999</v>
      </c>
      <c r="AU5" s="38">
        <v>0</v>
      </c>
      <c r="AV5" s="38">
        <v>0</v>
      </c>
      <c r="AW5" s="38">
        <v>59.199999999999996</v>
      </c>
      <c r="AX5" s="38">
        <v>40.910000000000004</v>
      </c>
      <c r="AY5" s="38">
        <v>0</v>
      </c>
      <c r="AZ5" s="38">
        <v>2243.0500000000002</v>
      </c>
      <c r="BA5" s="38">
        <v>1436.6</v>
      </c>
      <c r="BB5" s="38">
        <v>-35</v>
      </c>
      <c r="BC5" s="42">
        <v>97985.76999999999</v>
      </c>
      <c r="BD5" s="38">
        <v>1374.08</v>
      </c>
      <c r="BE5" s="38">
        <v>1719.58</v>
      </c>
      <c r="BF5" s="38">
        <v>336.66</v>
      </c>
      <c r="BG5" s="48">
        <v>99705.349999999991</v>
      </c>
      <c r="BH5" s="38">
        <v>1710.74</v>
      </c>
      <c r="BI5" s="49">
        <v>101416.09</v>
      </c>
      <c r="BJ5" s="38">
        <v>-3144.08</v>
      </c>
      <c r="BK5" s="38">
        <v>0</v>
      </c>
      <c r="BL5" s="38">
        <v>0</v>
      </c>
      <c r="BM5" s="38" t="e">
        <v>#REF!</v>
      </c>
      <c r="BN5" s="50">
        <v>96561.26999999999</v>
      </c>
      <c r="BO5" s="51">
        <v>-347.58000000000004</v>
      </c>
      <c r="BP5" s="51">
        <v>840.33</v>
      </c>
      <c r="BQ5" s="51">
        <v>1761.18</v>
      </c>
      <c r="BR5" s="51">
        <v>901.51</v>
      </c>
      <c r="BS5" s="51">
        <v>191.39</v>
      </c>
      <c r="BT5" s="51">
        <v>0</v>
      </c>
      <c r="BU5" s="51">
        <v>84.78</v>
      </c>
      <c r="BV5" s="51">
        <v>266</v>
      </c>
      <c r="BW5" s="51">
        <v>0</v>
      </c>
      <c r="BX5" s="51">
        <v>2844.49</v>
      </c>
      <c r="BY5" s="51">
        <v>0</v>
      </c>
      <c r="BZ5" s="51">
        <v>28.450000000000003</v>
      </c>
      <c r="CA5" s="51">
        <v>103131.81999999998</v>
      </c>
      <c r="CB5" s="51">
        <v>1440.8600000000001</v>
      </c>
      <c r="CC5" s="52">
        <v>104572.67999999998</v>
      </c>
      <c r="CD5" s="51">
        <v>2252.7200000000003</v>
      </c>
      <c r="CE5" s="51">
        <v>1.33</v>
      </c>
      <c r="CF5" s="53">
        <v>105384.53999999998</v>
      </c>
      <c r="CG5" s="51">
        <v>1442.19</v>
      </c>
      <c r="CH5" s="54">
        <v>106826.72999999998</v>
      </c>
      <c r="CI5" s="51">
        <v>-2844.49</v>
      </c>
      <c r="CJ5" s="51">
        <v>0</v>
      </c>
      <c r="CK5" s="51">
        <v>0</v>
      </c>
      <c r="CL5" s="51">
        <v>100287.32999999997</v>
      </c>
      <c r="CM5" s="51">
        <v>1389.7</v>
      </c>
      <c r="CN5" s="55">
        <v>101677.02999999997</v>
      </c>
      <c r="CO5" s="51">
        <v>2252.7200000000003</v>
      </c>
      <c r="CP5" s="51">
        <v>-0.83</v>
      </c>
      <c r="CQ5" s="56">
        <v>102540.04999999997</v>
      </c>
      <c r="CR5" s="51">
        <v>1388.8700000000001</v>
      </c>
      <c r="CS5" s="57">
        <v>103928.91999999997</v>
      </c>
      <c r="CT5" s="51" t="e">
        <v>#REF!</v>
      </c>
      <c r="CU5" s="51" t="e">
        <v>#REF!</v>
      </c>
      <c r="CV5" s="51" t="e">
        <v>#REF!</v>
      </c>
      <c r="CW5" s="51" t="e">
        <v>#REF!</v>
      </c>
      <c r="CX5" s="58" t="e">
        <v>#REF!</v>
      </c>
      <c r="CY5" s="51" t="e">
        <v>#REF!</v>
      </c>
      <c r="CZ5" s="51" t="e">
        <v>#REF!</v>
      </c>
      <c r="DA5" s="59" t="e">
        <v>#REF!</v>
      </c>
      <c r="DB5" s="51" t="e">
        <v>#REF!</v>
      </c>
      <c r="DC5" s="60" t="e">
        <v>#REF!</v>
      </c>
      <c r="DD5" s="51">
        <v>226.3</v>
      </c>
      <c r="DE5" s="51">
        <v>-1.7097434579227411E-14</v>
      </c>
      <c r="DF5" s="51">
        <v>170.51000000000002</v>
      </c>
      <c r="DG5" s="51">
        <v>0</v>
      </c>
      <c r="DH5" s="51">
        <v>3037.51</v>
      </c>
      <c r="DI5" s="51">
        <v>2393.2469999999998</v>
      </c>
      <c r="DJ5" s="51">
        <v>1611.16</v>
      </c>
      <c r="DK5" s="51">
        <v>960.49899999999991</v>
      </c>
      <c r="DL5" s="51">
        <v>70.81</v>
      </c>
      <c r="DM5" s="51">
        <v>0</v>
      </c>
      <c r="DN5" s="51">
        <v>1050</v>
      </c>
      <c r="DO5" s="51">
        <v>-1294.8000000000002</v>
      </c>
      <c r="DP5" s="53">
        <v>110765.28600000002</v>
      </c>
      <c r="DQ5" s="51">
        <v>2006.3</v>
      </c>
      <c r="DR5" s="61">
        <v>112771.58600000002</v>
      </c>
      <c r="DS5" s="51">
        <v>455.37632000000116</v>
      </c>
      <c r="DT5" s="51">
        <v>7.0000000000000007E-2</v>
      </c>
      <c r="DU5" s="51">
        <v>111220.66232000002</v>
      </c>
      <c r="DV5" s="51">
        <v>2006.37</v>
      </c>
      <c r="DW5" s="62">
        <v>113227.03232000001</v>
      </c>
      <c r="DX5" s="63" t="s">
        <v>2</v>
      </c>
      <c r="DY5" s="69">
        <v>125247131.33</v>
      </c>
      <c r="DZ5" s="69"/>
      <c r="EA5" s="69"/>
      <c r="EB5" s="69"/>
      <c r="EC5" s="69">
        <f>ED5-DY5</f>
        <v>1241813.1800000072</v>
      </c>
      <c r="ED5" s="69">
        <v>126488944.51000001</v>
      </c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>
        <f>FD5-ED5</f>
        <v>6424538</v>
      </c>
      <c r="FD5" s="69">
        <v>132913482.51000001</v>
      </c>
      <c r="FE5" s="69">
        <f>FF5-FD5</f>
        <v>534502.73999999464</v>
      </c>
      <c r="FF5" s="69">
        <v>133447985.25</v>
      </c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>
        <f>FU5-FF5</f>
        <v>8909034.0900000036</v>
      </c>
      <c r="FU5" s="69">
        <v>142357019.34</v>
      </c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>
        <f>GL5-FU5</f>
        <v>-1323987.1700000167</v>
      </c>
      <c r="GL5" s="69">
        <v>141033032.16999999</v>
      </c>
      <c r="GM5" s="74">
        <f>EC5+FC5+FE5+FT5+GK5</f>
        <v>15785900.839999989</v>
      </c>
    </row>
    <row r="6" spans="1:195" ht="31.5" x14ac:dyDescent="0.3">
      <c r="A6" s="8" t="s">
        <v>3</v>
      </c>
      <c r="B6" s="8" t="s">
        <v>6</v>
      </c>
      <c r="C6" s="9" t="e">
        <v>#REF!</v>
      </c>
      <c r="D6" s="10">
        <v>1222.94</v>
      </c>
      <c r="E6" s="9">
        <v>0</v>
      </c>
      <c r="F6" s="11">
        <v>1222.94</v>
      </c>
      <c r="G6" s="9">
        <v>0</v>
      </c>
      <c r="H6" s="12">
        <v>0</v>
      </c>
      <c r="I6" s="13">
        <v>0</v>
      </c>
      <c r="J6" s="9">
        <v>0</v>
      </c>
      <c r="K6" s="9">
        <v>236.32999999999998</v>
      </c>
      <c r="L6" s="9">
        <v>13.46</v>
      </c>
      <c r="M6" s="9">
        <v>0</v>
      </c>
      <c r="N6" s="9">
        <v>0</v>
      </c>
      <c r="O6" s="14">
        <v>0</v>
      </c>
      <c r="P6" s="15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13">
        <v>1472.73</v>
      </c>
      <c r="Y6" s="9">
        <v>0</v>
      </c>
      <c r="Z6" s="12">
        <v>0</v>
      </c>
      <c r="AA6" s="9">
        <v>0</v>
      </c>
      <c r="AB6" s="16">
        <v>1472.73</v>
      </c>
      <c r="AC6" s="9">
        <v>0</v>
      </c>
      <c r="AD6" s="4">
        <v>1472.73</v>
      </c>
      <c r="AE6" s="9">
        <v>0</v>
      </c>
      <c r="AF6" s="9">
        <v>0</v>
      </c>
      <c r="AG6" s="9">
        <v>0</v>
      </c>
      <c r="AH6" s="9">
        <v>40.4</v>
      </c>
      <c r="AI6" s="9">
        <v>0</v>
      </c>
      <c r="AJ6" s="9">
        <v>0</v>
      </c>
      <c r="AK6" s="9">
        <v>0</v>
      </c>
      <c r="AL6" s="16">
        <v>1513.13</v>
      </c>
      <c r="AM6" s="9">
        <v>0</v>
      </c>
      <c r="AN6" s="13">
        <v>0</v>
      </c>
      <c r="AO6" s="9">
        <v>0</v>
      </c>
      <c r="AP6" s="17">
        <v>1513.13</v>
      </c>
      <c r="AQ6" s="9">
        <v>0</v>
      </c>
      <c r="AR6" s="9">
        <v>0</v>
      </c>
      <c r="AS6" s="9">
        <v>-53.86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13">
        <v>1459.2700000000002</v>
      </c>
      <c r="BD6" s="9">
        <v>0</v>
      </c>
      <c r="BE6" s="9">
        <v>0</v>
      </c>
      <c r="BF6" s="9">
        <v>0</v>
      </c>
      <c r="BG6" s="18">
        <v>1459.2700000000002</v>
      </c>
      <c r="BH6" s="9">
        <v>0</v>
      </c>
      <c r="BI6" s="19">
        <v>1459.2700000000002</v>
      </c>
      <c r="BJ6" s="9">
        <v>0</v>
      </c>
      <c r="BK6" s="9">
        <v>0</v>
      </c>
      <c r="BL6" s="9">
        <v>0</v>
      </c>
      <c r="BM6" s="9">
        <v>0</v>
      </c>
      <c r="BN6" s="20">
        <v>1459.2700000000002</v>
      </c>
      <c r="BO6" s="21">
        <v>0</v>
      </c>
      <c r="BP6" s="21">
        <v>0</v>
      </c>
      <c r="BQ6" s="21">
        <v>51.14</v>
      </c>
      <c r="BR6" s="21">
        <v>0</v>
      </c>
      <c r="BS6" s="21">
        <v>0</v>
      </c>
      <c r="BT6" s="21">
        <v>0</v>
      </c>
      <c r="BU6" s="21">
        <v>0</v>
      </c>
      <c r="BV6" s="21">
        <v>0</v>
      </c>
      <c r="BW6" s="21">
        <v>0</v>
      </c>
      <c r="BX6" s="21">
        <v>0</v>
      </c>
      <c r="BY6" s="21">
        <v>0</v>
      </c>
      <c r="BZ6" s="21">
        <v>0</v>
      </c>
      <c r="CA6" s="21">
        <v>1510.4100000000003</v>
      </c>
      <c r="CB6" s="21">
        <v>0</v>
      </c>
      <c r="CC6" s="22">
        <v>1510.4100000000003</v>
      </c>
      <c r="CD6" s="21">
        <v>0</v>
      </c>
      <c r="CE6" s="21">
        <v>0</v>
      </c>
      <c r="CF6" s="23">
        <v>1510.4100000000003</v>
      </c>
      <c r="CG6" s="21">
        <v>0</v>
      </c>
      <c r="CH6" s="24">
        <v>1510.4100000000003</v>
      </c>
      <c r="CI6" s="21">
        <v>0</v>
      </c>
      <c r="CJ6" s="21">
        <v>0</v>
      </c>
      <c r="CK6" s="21">
        <v>0</v>
      </c>
      <c r="CL6" s="21">
        <v>1510.4100000000003</v>
      </c>
      <c r="CM6" s="21">
        <v>0</v>
      </c>
      <c r="CN6" s="25">
        <v>1510.4100000000003</v>
      </c>
      <c r="CO6" s="21">
        <v>0</v>
      </c>
      <c r="CP6" s="21">
        <v>0</v>
      </c>
      <c r="CQ6" s="26">
        <v>1510.4100000000003</v>
      </c>
      <c r="CR6" s="21">
        <v>0</v>
      </c>
      <c r="CS6" s="27">
        <v>1510.4100000000003</v>
      </c>
      <c r="CT6" s="21" t="e">
        <v>#REF!</v>
      </c>
      <c r="CU6" s="21" t="e">
        <v>#REF!</v>
      </c>
      <c r="CV6" s="21" t="e">
        <v>#REF!</v>
      </c>
      <c r="CW6" s="21" t="e">
        <v>#REF!</v>
      </c>
      <c r="CX6" s="28" t="e">
        <v>#REF!</v>
      </c>
      <c r="CY6" s="21" t="e">
        <v>#REF!</v>
      </c>
      <c r="CZ6" s="21" t="e">
        <v>#REF!</v>
      </c>
      <c r="DA6" s="29" t="e">
        <v>#REF!</v>
      </c>
      <c r="DB6" s="21" t="e">
        <v>#REF!</v>
      </c>
      <c r="DC6" s="30" t="e">
        <v>#REF!</v>
      </c>
      <c r="DD6" s="21">
        <v>0</v>
      </c>
      <c r="DE6" s="21">
        <v>0</v>
      </c>
      <c r="DF6" s="21">
        <v>0</v>
      </c>
      <c r="DG6" s="21">
        <v>0</v>
      </c>
      <c r="DH6" s="21">
        <v>0</v>
      </c>
      <c r="DI6" s="21">
        <v>174.52800000000002</v>
      </c>
      <c r="DJ6" s="21">
        <v>0</v>
      </c>
      <c r="DK6" s="21">
        <v>0</v>
      </c>
      <c r="DL6" s="21">
        <v>0</v>
      </c>
      <c r="DM6" s="21">
        <v>0</v>
      </c>
      <c r="DN6" s="21">
        <v>0</v>
      </c>
      <c r="DO6" s="21">
        <v>-1.4920000000000004E-2</v>
      </c>
      <c r="DP6" s="23">
        <v>1684.9230800000003</v>
      </c>
      <c r="DQ6" s="21">
        <v>0</v>
      </c>
      <c r="DR6" s="31">
        <v>1684.9230800000003</v>
      </c>
      <c r="DS6" s="21">
        <v>0</v>
      </c>
      <c r="DT6" s="21">
        <v>0</v>
      </c>
      <c r="DU6" s="21">
        <v>1684.9230800000003</v>
      </c>
      <c r="DV6" s="21">
        <v>0</v>
      </c>
      <c r="DW6" s="32">
        <v>1684.9230800000003</v>
      </c>
      <c r="DX6" s="33" t="s">
        <v>5</v>
      </c>
      <c r="DY6" s="70">
        <v>1750698.89</v>
      </c>
      <c r="DZ6" s="71"/>
      <c r="EA6" s="71"/>
      <c r="EB6" s="72"/>
      <c r="EC6" s="69">
        <f t="shared" ref="EC6:EC51" si="0">ED6-DY6</f>
        <v>0</v>
      </c>
      <c r="ED6" s="71">
        <v>1750698.89</v>
      </c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3"/>
      <c r="FB6" s="73"/>
      <c r="FC6" s="69">
        <f t="shared" ref="FC6:FC51" si="1">FD6-ED6</f>
        <v>138766.1100000001</v>
      </c>
      <c r="FD6" s="71">
        <v>1889465</v>
      </c>
      <c r="FE6" s="69">
        <f t="shared" ref="FE6:FE51" si="2">FF6-FD6</f>
        <v>60032</v>
      </c>
      <c r="FF6" s="71">
        <v>1949497</v>
      </c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5"/>
      <c r="FT6" s="69">
        <f t="shared" ref="FT6:FT51" si="3">FU6-FF6</f>
        <v>37185.590000000084</v>
      </c>
      <c r="FU6" s="71">
        <v>1986682.59</v>
      </c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69">
        <f t="shared" ref="GK6:GK51" si="4">GL6-FU6</f>
        <v>123390.99999999977</v>
      </c>
      <c r="GL6" s="71">
        <v>2110073.59</v>
      </c>
      <c r="GM6" s="74">
        <f t="shared" ref="GM6:GM51" si="5">EC6+FC6+FE6+FT6+GK6</f>
        <v>359374.69999999995</v>
      </c>
    </row>
    <row r="7" spans="1:195" ht="47.25" x14ac:dyDescent="0.3">
      <c r="A7" s="8" t="s">
        <v>3</v>
      </c>
      <c r="B7" s="8" t="s">
        <v>8</v>
      </c>
      <c r="C7" s="9" t="e">
        <v>#REF!</v>
      </c>
      <c r="D7" s="10">
        <v>3364.7299999999996</v>
      </c>
      <c r="E7" s="9">
        <v>0</v>
      </c>
      <c r="F7" s="11">
        <v>3364.7299999999996</v>
      </c>
      <c r="G7" s="9">
        <v>0</v>
      </c>
      <c r="H7" s="12">
        <v>0</v>
      </c>
      <c r="I7" s="13">
        <v>0</v>
      </c>
      <c r="J7" s="9">
        <v>0</v>
      </c>
      <c r="K7" s="9">
        <v>599.73</v>
      </c>
      <c r="L7" s="9">
        <v>34.18</v>
      </c>
      <c r="M7" s="9">
        <v>0</v>
      </c>
      <c r="N7" s="9">
        <v>0</v>
      </c>
      <c r="O7" s="14">
        <v>0</v>
      </c>
      <c r="P7" s="15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13">
        <v>3998.6399999999994</v>
      </c>
      <c r="Y7" s="9">
        <v>0</v>
      </c>
      <c r="Z7" s="12">
        <v>0</v>
      </c>
      <c r="AA7" s="9">
        <v>0</v>
      </c>
      <c r="AB7" s="16">
        <v>3998.6399999999994</v>
      </c>
      <c r="AC7" s="9">
        <v>0</v>
      </c>
      <c r="AD7" s="4">
        <v>3998.6399999999994</v>
      </c>
      <c r="AE7" s="9">
        <v>0</v>
      </c>
      <c r="AF7" s="9">
        <v>0</v>
      </c>
      <c r="AG7" s="9">
        <v>0</v>
      </c>
      <c r="AH7" s="9">
        <v>102.55</v>
      </c>
      <c r="AI7" s="9">
        <v>0</v>
      </c>
      <c r="AJ7" s="9">
        <v>0</v>
      </c>
      <c r="AK7" s="9">
        <v>0</v>
      </c>
      <c r="AL7" s="16">
        <v>4101.1899999999996</v>
      </c>
      <c r="AM7" s="9">
        <v>0</v>
      </c>
      <c r="AN7" s="13">
        <v>0</v>
      </c>
      <c r="AO7" s="9">
        <v>0</v>
      </c>
      <c r="AP7" s="17">
        <v>4101.1899999999996</v>
      </c>
      <c r="AQ7" s="9">
        <v>0</v>
      </c>
      <c r="AR7" s="9">
        <v>0</v>
      </c>
      <c r="AS7" s="9">
        <v>-136.72999999999999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13">
        <v>3964.4599999999996</v>
      </c>
      <c r="BD7" s="9">
        <v>0</v>
      </c>
      <c r="BE7" s="9">
        <v>0</v>
      </c>
      <c r="BF7" s="9">
        <v>0</v>
      </c>
      <c r="BG7" s="18">
        <v>3964.4599999999996</v>
      </c>
      <c r="BH7" s="9">
        <v>0</v>
      </c>
      <c r="BI7" s="19">
        <v>3964.4599999999996</v>
      </c>
      <c r="BJ7" s="9">
        <v>0</v>
      </c>
      <c r="BK7" s="9">
        <v>0</v>
      </c>
      <c r="BL7" s="9">
        <v>0</v>
      </c>
      <c r="BM7" s="9">
        <v>0</v>
      </c>
      <c r="BN7" s="20">
        <v>3964.4599999999996</v>
      </c>
      <c r="BO7" s="21">
        <v>0</v>
      </c>
      <c r="BP7" s="21">
        <v>0</v>
      </c>
      <c r="BQ7" s="21">
        <v>129.54999999999998</v>
      </c>
      <c r="BR7" s="21">
        <v>0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4094.0099999999998</v>
      </c>
      <c r="CB7" s="21">
        <v>0</v>
      </c>
      <c r="CC7" s="22">
        <v>4094.0099999999998</v>
      </c>
      <c r="CD7" s="21">
        <v>0</v>
      </c>
      <c r="CE7" s="21">
        <v>0</v>
      </c>
      <c r="CF7" s="23">
        <v>4094.0099999999998</v>
      </c>
      <c r="CG7" s="21">
        <v>0</v>
      </c>
      <c r="CH7" s="24">
        <v>4094.0099999999998</v>
      </c>
      <c r="CI7" s="21">
        <v>0</v>
      </c>
      <c r="CJ7" s="21">
        <v>0</v>
      </c>
      <c r="CK7" s="21">
        <v>0</v>
      </c>
      <c r="CL7" s="21">
        <v>4094.0099999999998</v>
      </c>
      <c r="CM7" s="21">
        <v>0</v>
      </c>
      <c r="CN7" s="25">
        <v>4094.0099999999998</v>
      </c>
      <c r="CO7" s="21">
        <v>0</v>
      </c>
      <c r="CP7" s="21">
        <v>0</v>
      </c>
      <c r="CQ7" s="26">
        <v>4094.0099999999998</v>
      </c>
      <c r="CR7" s="21">
        <v>0</v>
      </c>
      <c r="CS7" s="27">
        <v>4094.0099999999998</v>
      </c>
      <c r="CT7" s="21" t="e">
        <v>#REF!</v>
      </c>
      <c r="CU7" s="21" t="e">
        <v>#REF!</v>
      </c>
      <c r="CV7" s="21" t="e">
        <v>#REF!</v>
      </c>
      <c r="CW7" s="21" t="e">
        <v>#REF!</v>
      </c>
      <c r="CX7" s="28" t="e">
        <v>#REF!</v>
      </c>
      <c r="CY7" s="21" t="e">
        <v>#REF!</v>
      </c>
      <c r="CZ7" s="21" t="e">
        <v>#REF!</v>
      </c>
      <c r="DA7" s="29" t="e">
        <v>#REF!</v>
      </c>
      <c r="DB7" s="21" t="e">
        <v>#REF!</v>
      </c>
      <c r="DC7" s="30" t="e">
        <v>#REF!</v>
      </c>
      <c r="DD7" s="21">
        <v>0</v>
      </c>
      <c r="DE7" s="21">
        <v>0</v>
      </c>
      <c r="DF7" s="21">
        <v>0</v>
      </c>
      <c r="DG7" s="21">
        <v>0</v>
      </c>
      <c r="DH7" s="21">
        <v>0</v>
      </c>
      <c r="DI7" s="21">
        <v>456.58000000000004</v>
      </c>
      <c r="DJ7" s="21">
        <v>0</v>
      </c>
      <c r="DK7" s="21">
        <v>0</v>
      </c>
      <c r="DL7" s="21">
        <v>0</v>
      </c>
      <c r="DM7" s="21">
        <v>0</v>
      </c>
      <c r="DN7" s="21">
        <v>0</v>
      </c>
      <c r="DO7" s="21">
        <v>-2.6020852139652106E-17</v>
      </c>
      <c r="DP7" s="23">
        <v>4550.59</v>
      </c>
      <c r="DQ7" s="21">
        <v>0</v>
      </c>
      <c r="DR7" s="31">
        <v>4550.59</v>
      </c>
      <c r="DS7" s="21">
        <v>0</v>
      </c>
      <c r="DT7" s="21">
        <v>0</v>
      </c>
      <c r="DU7" s="21">
        <v>4550.59</v>
      </c>
      <c r="DV7" s="21">
        <v>0</v>
      </c>
      <c r="DW7" s="32">
        <v>4550.59</v>
      </c>
      <c r="DX7" s="33" t="s">
        <v>7</v>
      </c>
      <c r="DY7" s="70">
        <v>4770142.07</v>
      </c>
      <c r="DZ7" s="71"/>
      <c r="EA7" s="71"/>
      <c r="EB7" s="72"/>
      <c r="EC7" s="69">
        <f t="shared" si="0"/>
        <v>0</v>
      </c>
      <c r="ED7" s="71">
        <v>4770142.07</v>
      </c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3"/>
      <c r="FB7" s="73"/>
      <c r="FC7" s="69">
        <f t="shared" si="1"/>
        <v>306548.97999999952</v>
      </c>
      <c r="FD7" s="71">
        <v>5076691.05</v>
      </c>
      <c r="FE7" s="69">
        <f t="shared" si="2"/>
        <v>227196</v>
      </c>
      <c r="FF7" s="71">
        <v>5303887.05</v>
      </c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5"/>
      <c r="FT7" s="69">
        <f t="shared" si="3"/>
        <v>0</v>
      </c>
      <c r="FU7" s="71">
        <v>5303887.05</v>
      </c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69">
        <f t="shared" si="4"/>
        <v>0</v>
      </c>
      <c r="GL7" s="71">
        <v>5303887.05</v>
      </c>
      <c r="GM7" s="74">
        <f t="shared" si="5"/>
        <v>533744.97999999952</v>
      </c>
    </row>
    <row r="8" spans="1:195" ht="63" x14ac:dyDescent="0.3">
      <c r="A8" s="8" t="s">
        <v>3</v>
      </c>
      <c r="B8" s="8" t="s">
        <v>10</v>
      </c>
      <c r="C8" s="9" t="e">
        <v>#REF!</v>
      </c>
      <c r="D8" s="10">
        <v>28913.05</v>
      </c>
      <c r="E8" s="9">
        <v>0</v>
      </c>
      <c r="F8" s="11">
        <v>28231.34</v>
      </c>
      <c r="G8" s="9">
        <v>0</v>
      </c>
      <c r="H8" s="12">
        <v>0</v>
      </c>
      <c r="I8" s="13">
        <v>456.66</v>
      </c>
      <c r="J8" s="9">
        <v>0</v>
      </c>
      <c r="K8" s="9">
        <v>5776.83</v>
      </c>
      <c r="L8" s="9">
        <v>299.12</v>
      </c>
      <c r="M8" s="9">
        <v>0</v>
      </c>
      <c r="N8" s="9">
        <v>0</v>
      </c>
      <c r="O8" s="14">
        <v>0</v>
      </c>
      <c r="P8" s="15">
        <v>160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13">
        <v>34923.950000000004</v>
      </c>
      <c r="Y8" s="9">
        <v>700.87000000000012</v>
      </c>
      <c r="Z8" s="12">
        <v>0</v>
      </c>
      <c r="AA8" s="9">
        <v>0</v>
      </c>
      <c r="AB8" s="16">
        <v>34923.950000000004</v>
      </c>
      <c r="AC8" s="9">
        <v>700.87000000000012</v>
      </c>
      <c r="AD8" s="4">
        <v>35624.820000000007</v>
      </c>
      <c r="AE8" s="9">
        <v>-160</v>
      </c>
      <c r="AF8" s="9">
        <v>0</v>
      </c>
      <c r="AG8" s="9">
        <v>0</v>
      </c>
      <c r="AH8" s="9">
        <v>897.35</v>
      </c>
      <c r="AI8" s="9">
        <v>0</v>
      </c>
      <c r="AJ8" s="9">
        <v>0</v>
      </c>
      <c r="AK8" s="9">
        <v>0</v>
      </c>
      <c r="AL8" s="16">
        <v>35661.300000000003</v>
      </c>
      <c r="AM8" s="9">
        <v>727.93000000000006</v>
      </c>
      <c r="AN8" s="13">
        <v>0</v>
      </c>
      <c r="AO8" s="9">
        <v>0</v>
      </c>
      <c r="AP8" s="17">
        <v>35661.300000000003</v>
      </c>
      <c r="AQ8" s="9">
        <v>0</v>
      </c>
      <c r="AR8" s="9">
        <v>0</v>
      </c>
      <c r="AS8" s="9">
        <v>-1196.47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13">
        <v>34464.83</v>
      </c>
      <c r="BD8" s="9">
        <v>700.67000000000007</v>
      </c>
      <c r="BE8" s="9">
        <v>399.89</v>
      </c>
      <c r="BF8" s="9">
        <v>0</v>
      </c>
      <c r="BG8" s="18">
        <v>34864.720000000001</v>
      </c>
      <c r="BH8" s="9">
        <v>700.67000000000007</v>
      </c>
      <c r="BI8" s="19">
        <v>35565.39</v>
      </c>
      <c r="BJ8" s="9">
        <v>0</v>
      </c>
      <c r="BK8" s="9">
        <v>0</v>
      </c>
      <c r="BL8" s="9">
        <v>0</v>
      </c>
      <c r="BM8" s="9">
        <v>0</v>
      </c>
      <c r="BN8" s="20">
        <v>34864.720000000001</v>
      </c>
      <c r="BO8" s="21">
        <v>0</v>
      </c>
      <c r="BP8" s="21">
        <v>840.33</v>
      </c>
      <c r="BQ8" s="21">
        <v>1038.29</v>
      </c>
      <c r="BR8" s="21">
        <v>0</v>
      </c>
      <c r="BS8" s="21">
        <v>0</v>
      </c>
      <c r="BT8" s="21">
        <v>0</v>
      </c>
      <c r="BU8" s="21">
        <v>0</v>
      </c>
      <c r="BV8" s="21">
        <v>200</v>
      </c>
      <c r="BW8" s="21">
        <v>0</v>
      </c>
      <c r="BX8" s="21">
        <v>175.3</v>
      </c>
      <c r="BY8" s="21">
        <v>0</v>
      </c>
      <c r="BZ8" s="21">
        <v>0</v>
      </c>
      <c r="CA8" s="21">
        <v>37118.640000000007</v>
      </c>
      <c r="CB8" s="21">
        <v>725.6400000000001</v>
      </c>
      <c r="CC8" s="22">
        <v>37844.280000000006</v>
      </c>
      <c r="CD8" s="21">
        <v>0</v>
      </c>
      <c r="CE8" s="21">
        <v>0</v>
      </c>
      <c r="CF8" s="23">
        <v>37118.640000000007</v>
      </c>
      <c r="CG8" s="21">
        <v>725.6400000000001</v>
      </c>
      <c r="CH8" s="24">
        <v>37844.280000000006</v>
      </c>
      <c r="CI8" s="21">
        <v>-175.3</v>
      </c>
      <c r="CJ8" s="21">
        <v>0</v>
      </c>
      <c r="CK8" s="21">
        <v>0</v>
      </c>
      <c r="CL8" s="21">
        <v>36943.340000000004</v>
      </c>
      <c r="CM8" s="21">
        <v>725.64</v>
      </c>
      <c r="CN8" s="25">
        <v>37668.980000000003</v>
      </c>
      <c r="CO8" s="21">
        <v>0</v>
      </c>
      <c r="CP8" s="21">
        <v>0</v>
      </c>
      <c r="CQ8" s="26">
        <v>36943.340000000004</v>
      </c>
      <c r="CR8" s="21">
        <v>725.64</v>
      </c>
      <c r="CS8" s="27">
        <v>37668.980000000003</v>
      </c>
      <c r="CT8" s="21" t="e">
        <v>#REF!</v>
      </c>
      <c r="CU8" s="21" t="e">
        <v>#REF!</v>
      </c>
      <c r="CV8" s="21" t="e">
        <v>#REF!</v>
      </c>
      <c r="CW8" s="21" t="e">
        <v>#REF!</v>
      </c>
      <c r="CX8" s="28" t="e">
        <v>#REF!</v>
      </c>
      <c r="CY8" s="21" t="e">
        <v>#REF!</v>
      </c>
      <c r="CZ8" s="21" t="e">
        <v>#REF!</v>
      </c>
      <c r="DA8" s="29" t="e">
        <v>#REF!</v>
      </c>
      <c r="DB8" s="21" t="e">
        <v>#REF!</v>
      </c>
      <c r="DC8" s="30" t="e">
        <v>#REF!</v>
      </c>
      <c r="DD8" s="21">
        <v>0</v>
      </c>
      <c r="DE8" s="21">
        <v>0</v>
      </c>
      <c r="DF8" s="21">
        <v>0</v>
      </c>
      <c r="DG8" s="21">
        <v>0</v>
      </c>
      <c r="DH8" s="21">
        <v>0</v>
      </c>
      <c r="DI8" s="21">
        <v>1.5740000000000123</v>
      </c>
      <c r="DJ8" s="21">
        <v>0</v>
      </c>
      <c r="DK8" s="21">
        <v>0</v>
      </c>
      <c r="DL8" s="21">
        <v>0</v>
      </c>
      <c r="DM8" s="21">
        <v>0</v>
      </c>
      <c r="DN8" s="21">
        <v>0</v>
      </c>
      <c r="DO8" s="21">
        <v>-103.98508000000001</v>
      </c>
      <c r="DP8" s="23">
        <v>36840.928920000006</v>
      </c>
      <c r="DQ8" s="21">
        <v>1338.2</v>
      </c>
      <c r="DR8" s="31">
        <v>38179.128920000003</v>
      </c>
      <c r="DS8" s="21">
        <v>0</v>
      </c>
      <c r="DT8" s="21">
        <v>7.0000000000000007E-2</v>
      </c>
      <c r="DU8" s="21">
        <v>36840.928920000006</v>
      </c>
      <c r="DV8" s="21">
        <v>1338.27</v>
      </c>
      <c r="DW8" s="32">
        <v>38179.198920000003</v>
      </c>
      <c r="DX8" s="33" t="s">
        <v>9</v>
      </c>
      <c r="DY8" s="70">
        <v>40442008.200000003</v>
      </c>
      <c r="DZ8" s="71"/>
      <c r="EA8" s="71"/>
      <c r="EB8" s="72"/>
      <c r="EC8" s="69">
        <f t="shared" si="0"/>
        <v>199997.53999999911</v>
      </c>
      <c r="ED8" s="71">
        <v>40642005.740000002</v>
      </c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3"/>
      <c r="FB8" s="73"/>
      <c r="FC8" s="69">
        <f t="shared" si="1"/>
        <v>2438799.5799999982</v>
      </c>
      <c r="FD8" s="71">
        <v>43080805.32</v>
      </c>
      <c r="FE8" s="69">
        <f t="shared" si="2"/>
        <v>215000</v>
      </c>
      <c r="FF8" s="71">
        <v>43295805.32</v>
      </c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5"/>
      <c r="FT8" s="69">
        <f t="shared" si="3"/>
        <v>967267.71999999881</v>
      </c>
      <c r="FU8" s="71">
        <v>44263073.039999999</v>
      </c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69">
        <f t="shared" si="4"/>
        <v>-13391</v>
      </c>
      <c r="GL8" s="71">
        <v>44249682.039999999</v>
      </c>
      <c r="GM8" s="74">
        <f t="shared" si="5"/>
        <v>3807673.8399999961</v>
      </c>
    </row>
    <row r="9" spans="1:195" ht="18.75" x14ac:dyDescent="0.3">
      <c r="A9" s="8" t="s">
        <v>3</v>
      </c>
      <c r="B9" s="8" t="s">
        <v>12</v>
      </c>
      <c r="C9" s="9" t="e">
        <v>#REF!</v>
      </c>
      <c r="D9" s="10">
        <v>24.36</v>
      </c>
      <c r="E9" s="9">
        <v>0</v>
      </c>
      <c r="F9" s="11">
        <v>0</v>
      </c>
      <c r="G9" s="9">
        <v>0</v>
      </c>
      <c r="H9" s="12">
        <v>0</v>
      </c>
      <c r="I9" s="13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4">
        <v>0</v>
      </c>
      <c r="P9" s="15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13">
        <v>0</v>
      </c>
      <c r="Y9" s="9">
        <v>29.27</v>
      </c>
      <c r="Z9" s="12">
        <v>0</v>
      </c>
      <c r="AA9" s="9">
        <v>0</v>
      </c>
      <c r="AB9" s="16">
        <v>0</v>
      </c>
      <c r="AC9" s="9">
        <v>29.27</v>
      </c>
      <c r="AD9" s="4">
        <v>29.27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16">
        <v>0</v>
      </c>
      <c r="AM9" s="9">
        <v>31.24</v>
      </c>
      <c r="AN9" s="13">
        <v>0</v>
      </c>
      <c r="AO9" s="9">
        <v>0</v>
      </c>
      <c r="AP9" s="17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13">
        <v>0</v>
      </c>
      <c r="BD9" s="9">
        <v>25.3</v>
      </c>
      <c r="BE9" s="9">
        <v>0</v>
      </c>
      <c r="BF9" s="9">
        <v>-6.88</v>
      </c>
      <c r="BG9" s="18">
        <v>0</v>
      </c>
      <c r="BH9" s="9">
        <v>18.420000000000002</v>
      </c>
      <c r="BI9" s="19">
        <v>18.420000000000002</v>
      </c>
      <c r="BJ9" s="9">
        <v>0</v>
      </c>
      <c r="BK9" s="9">
        <v>0</v>
      </c>
      <c r="BL9" s="9">
        <v>0</v>
      </c>
      <c r="BM9" s="9">
        <v>0</v>
      </c>
      <c r="BN9" s="20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1">
        <v>0</v>
      </c>
      <c r="BW9" s="21">
        <v>0</v>
      </c>
      <c r="BX9" s="21">
        <v>0</v>
      </c>
      <c r="BY9" s="21">
        <v>0</v>
      </c>
      <c r="BZ9" s="21">
        <v>0</v>
      </c>
      <c r="CA9" s="21">
        <v>0</v>
      </c>
      <c r="CB9" s="21">
        <v>58.73</v>
      </c>
      <c r="CC9" s="22">
        <v>58.73</v>
      </c>
      <c r="CD9" s="21">
        <v>0</v>
      </c>
      <c r="CE9" s="21">
        <v>1.33</v>
      </c>
      <c r="CF9" s="23">
        <v>0</v>
      </c>
      <c r="CG9" s="21">
        <v>60.059999999999995</v>
      </c>
      <c r="CH9" s="24">
        <v>60.059999999999995</v>
      </c>
      <c r="CI9" s="21">
        <v>0</v>
      </c>
      <c r="CJ9" s="21">
        <v>0</v>
      </c>
      <c r="CK9" s="21">
        <v>0</v>
      </c>
      <c r="CL9" s="21">
        <v>0</v>
      </c>
      <c r="CM9" s="21">
        <v>7.57</v>
      </c>
      <c r="CN9" s="25">
        <v>7.57</v>
      </c>
      <c r="CO9" s="21">
        <v>0</v>
      </c>
      <c r="CP9" s="21">
        <v>-0.83</v>
      </c>
      <c r="CQ9" s="26">
        <v>0</v>
      </c>
      <c r="CR9" s="21">
        <v>6.74</v>
      </c>
      <c r="CS9" s="27">
        <v>6.74</v>
      </c>
      <c r="CT9" s="21" t="e">
        <v>#REF!</v>
      </c>
      <c r="CU9" s="21" t="e">
        <v>#REF!</v>
      </c>
      <c r="CV9" s="21" t="e">
        <v>#REF!</v>
      </c>
      <c r="CW9" s="21" t="e">
        <v>#REF!</v>
      </c>
      <c r="CX9" s="28" t="e">
        <v>#REF!</v>
      </c>
      <c r="CY9" s="21" t="e">
        <v>#REF!</v>
      </c>
      <c r="CZ9" s="21" t="e">
        <v>#REF!</v>
      </c>
      <c r="DA9" s="29" t="e">
        <v>#REF!</v>
      </c>
      <c r="DB9" s="21" t="e">
        <v>#REF!</v>
      </c>
      <c r="DC9" s="30" t="e">
        <v>#REF!</v>
      </c>
      <c r="DD9" s="21">
        <v>0</v>
      </c>
      <c r="DE9" s="21">
        <v>0</v>
      </c>
      <c r="DF9" s="21">
        <v>0</v>
      </c>
      <c r="DG9" s="21">
        <v>0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1">
        <v>0</v>
      </c>
      <c r="DN9" s="21">
        <v>0</v>
      </c>
      <c r="DO9" s="21">
        <v>0</v>
      </c>
      <c r="DP9" s="23">
        <v>0</v>
      </c>
      <c r="DQ9" s="21">
        <v>2.5</v>
      </c>
      <c r="DR9" s="31">
        <v>2.5</v>
      </c>
      <c r="DS9" s="21">
        <v>0</v>
      </c>
      <c r="DT9" s="21">
        <v>0</v>
      </c>
      <c r="DU9" s="21">
        <v>0</v>
      </c>
      <c r="DV9" s="21">
        <v>2.5</v>
      </c>
      <c r="DW9" s="32">
        <v>2.5</v>
      </c>
      <c r="DX9" s="33" t="s">
        <v>11</v>
      </c>
      <c r="DY9" s="70">
        <v>9200</v>
      </c>
      <c r="DZ9" s="71"/>
      <c r="EA9" s="71"/>
      <c r="EB9" s="72"/>
      <c r="EC9" s="69">
        <f t="shared" si="0"/>
        <v>4.7999999999992724</v>
      </c>
      <c r="ED9" s="71">
        <v>9204.7999999999993</v>
      </c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3"/>
      <c r="FB9" s="73"/>
      <c r="FC9" s="69">
        <f t="shared" si="1"/>
        <v>0</v>
      </c>
      <c r="FD9" s="71">
        <v>9204.7999999999993</v>
      </c>
      <c r="FE9" s="69">
        <f t="shared" si="2"/>
        <v>0</v>
      </c>
      <c r="FF9" s="71">
        <v>9204.7999999999993</v>
      </c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5"/>
      <c r="FT9" s="69">
        <f t="shared" si="3"/>
        <v>0</v>
      </c>
      <c r="FU9" s="71">
        <v>9204.7999999999993</v>
      </c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69">
        <f t="shared" si="4"/>
        <v>0</v>
      </c>
      <c r="GL9" s="71">
        <v>9204.7999999999993</v>
      </c>
      <c r="GM9" s="74">
        <f t="shared" si="5"/>
        <v>4.7999999999992724</v>
      </c>
    </row>
    <row r="10" spans="1:195" ht="47.25" x14ac:dyDescent="0.3">
      <c r="A10" s="8" t="s">
        <v>3</v>
      </c>
      <c r="B10" s="8" t="s">
        <v>14</v>
      </c>
      <c r="C10" s="9" t="e">
        <v>#REF!</v>
      </c>
      <c r="D10" s="10">
        <v>9416.58</v>
      </c>
      <c r="E10" s="9">
        <v>0</v>
      </c>
      <c r="F10" s="11">
        <v>9416.58</v>
      </c>
      <c r="G10" s="9">
        <v>150</v>
      </c>
      <c r="H10" s="12">
        <v>0</v>
      </c>
      <c r="I10" s="13">
        <v>-374.04999999999995</v>
      </c>
      <c r="J10" s="9">
        <v>0</v>
      </c>
      <c r="K10" s="9">
        <v>1663.53</v>
      </c>
      <c r="L10" s="9">
        <v>94.280000000000015</v>
      </c>
      <c r="M10" s="9">
        <v>0</v>
      </c>
      <c r="N10" s="9">
        <v>0</v>
      </c>
      <c r="O10" s="14">
        <v>0</v>
      </c>
      <c r="P10" s="15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13">
        <v>10950.340000000002</v>
      </c>
      <c r="Y10" s="9">
        <v>0</v>
      </c>
      <c r="Z10" s="12">
        <v>0</v>
      </c>
      <c r="AA10" s="9">
        <v>0</v>
      </c>
      <c r="AB10" s="16">
        <v>10950.340000000002</v>
      </c>
      <c r="AC10" s="9">
        <v>0</v>
      </c>
      <c r="AD10" s="4">
        <v>10950.340000000002</v>
      </c>
      <c r="AE10" s="9">
        <v>0</v>
      </c>
      <c r="AF10" s="9">
        <v>0</v>
      </c>
      <c r="AG10" s="9">
        <v>0</v>
      </c>
      <c r="AH10" s="9">
        <v>282.82000000000005</v>
      </c>
      <c r="AI10" s="9">
        <v>0</v>
      </c>
      <c r="AJ10" s="9">
        <v>0</v>
      </c>
      <c r="AK10" s="9">
        <v>0</v>
      </c>
      <c r="AL10" s="16">
        <v>11233.16</v>
      </c>
      <c r="AM10" s="9">
        <v>0</v>
      </c>
      <c r="AN10" s="13">
        <v>0</v>
      </c>
      <c r="AO10" s="9">
        <v>0</v>
      </c>
      <c r="AP10" s="17">
        <v>11233.16</v>
      </c>
      <c r="AQ10" s="9">
        <v>0</v>
      </c>
      <c r="AR10" s="9">
        <v>0</v>
      </c>
      <c r="AS10" s="9">
        <v>-377.1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-35</v>
      </c>
      <c r="BC10" s="13">
        <v>10821.06</v>
      </c>
      <c r="BD10" s="9">
        <v>0</v>
      </c>
      <c r="BE10" s="9">
        <v>0</v>
      </c>
      <c r="BF10" s="9">
        <v>0</v>
      </c>
      <c r="BG10" s="18">
        <v>10821.06</v>
      </c>
      <c r="BH10" s="9">
        <v>0</v>
      </c>
      <c r="BI10" s="19">
        <v>10821.06</v>
      </c>
      <c r="BJ10" s="9">
        <v>0</v>
      </c>
      <c r="BK10" s="9">
        <v>0</v>
      </c>
      <c r="BL10" s="9">
        <v>0</v>
      </c>
      <c r="BM10" s="9">
        <v>0</v>
      </c>
      <c r="BN10" s="20">
        <v>10821.06</v>
      </c>
      <c r="BO10" s="21">
        <v>-27.460000000000012</v>
      </c>
      <c r="BP10" s="21">
        <v>0</v>
      </c>
      <c r="BQ10" s="21">
        <v>381.79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11175.390000000001</v>
      </c>
      <c r="CB10" s="21">
        <v>0</v>
      </c>
      <c r="CC10" s="22">
        <v>11175.390000000001</v>
      </c>
      <c r="CD10" s="21">
        <v>0</v>
      </c>
      <c r="CE10" s="21">
        <v>0</v>
      </c>
      <c r="CF10" s="23">
        <v>11175.390000000001</v>
      </c>
      <c r="CG10" s="21">
        <v>0</v>
      </c>
      <c r="CH10" s="24">
        <v>11175.390000000001</v>
      </c>
      <c r="CI10" s="21">
        <v>0</v>
      </c>
      <c r="CJ10" s="21">
        <v>0</v>
      </c>
      <c r="CK10" s="21">
        <v>0</v>
      </c>
      <c r="CL10" s="21">
        <v>11175.390000000001</v>
      </c>
      <c r="CM10" s="21">
        <v>0</v>
      </c>
      <c r="CN10" s="25">
        <v>11175.390000000001</v>
      </c>
      <c r="CO10" s="21">
        <v>0</v>
      </c>
      <c r="CP10" s="21">
        <v>0</v>
      </c>
      <c r="CQ10" s="26">
        <v>11175.390000000001</v>
      </c>
      <c r="CR10" s="21">
        <v>0</v>
      </c>
      <c r="CS10" s="27">
        <v>11175.390000000001</v>
      </c>
      <c r="CT10" s="21" t="e">
        <v>#REF!</v>
      </c>
      <c r="CU10" s="21" t="e">
        <v>#REF!</v>
      </c>
      <c r="CV10" s="21" t="e">
        <v>#REF!</v>
      </c>
      <c r="CW10" s="21" t="e">
        <v>#REF!</v>
      </c>
      <c r="CX10" s="28" t="e">
        <v>#REF!</v>
      </c>
      <c r="CY10" s="21" t="e">
        <v>#REF!</v>
      </c>
      <c r="CZ10" s="21" t="e">
        <v>#REF!</v>
      </c>
      <c r="DA10" s="29" t="e">
        <v>#REF!</v>
      </c>
      <c r="DB10" s="21" t="e">
        <v>#REF!</v>
      </c>
      <c r="DC10" s="30" t="e">
        <v>#REF!</v>
      </c>
      <c r="DD10" s="21">
        <v>0</v>
      </c>
      <c r="DE10" s="21">
        <v>0</v>
      </c>
      <c r="DF10" s="21">
        <v>0</v>
      </c>
      <c r="DG10" s="21">
        <v>0</v>
      </c>
      <c r="DH10" s="21">
        <v>0</v>
      </c>
      <c r="DI10" s="21">
        <v>1254.6469999999999</v>
      </c>
      <c r="DJ10" s="21">
        <v>0</v>
      </c>
      <c r="DK10" s="21">
        <v>307.13</v>
      </c>
      <c r="DL10" s="21">
        <v>0</v>
      </c>
      <c r="DM10" s="21">
        <v>0</v>
      </c>
      <c r="DN10" s="21">
        <v>0</v>
      </c>
      <c r="DO10" s="21">
        <v>-6.0000000000007582E-3</v>
      </c>
      <c r="DP10" s="23">
        <v>12737.161000000004</v>
      </c>
      <c r="DQ10" s="21">
        <v>0</v>
      </c>
      <c r="DR10" s="31">
        <v>12737.161000000004</v>
      </c>
      <c r="DS10" s="21">
        <v>127.42432000000001</v>
      </c>
      <c r="DT10" s="21">
        <v>0</v>
      </c>
      <c r="DU10" s="21">
        <v>12864.585320000004</v>
      </c>
      <c r="DV10" s="21">
        <v>0</v>
      </c>
      <c r="DW10" s="32">
        <v>12864.585320000004</v>
      </c>
      <c r="DX10" s="33" t="s">
        <v>13</v>
      </c>
      <c r="DY10" s="70">
        <v>13520354.039999999</v>
      </c>
      <c r="DZ10" s="71"/>
      <c r="EA10" s="71"/>
      <c r="EB10" s="72"/>
      <c r="EC10" s="69">
        <f t="shared" si="0"/>
        <v>0</v>
      </c>
      <c r="ED10" s="71">
        <v>13520354.039999999</v>
      </c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3"/>
      <c r="FB10" s="73"/>
      <c r="FC10" s="69">
        <f t="shared" si="1"/>
        <v>889772.78000000119</v>
      </c>
      <c r="FD10" s="71">
        <v>14410126.82</v>
      </c>
      <c r="FE10" s="69">
        <f t="shared" si="2"/>
        <v>-66500</v>
      </c>
      <c r="FF10" s="71">
        <v>14343626.82</v>
      </c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5"/>
      <c r="FT10" s="69">
        <f t="shared" si="3"/>
        <v>105176.5</v>
      </c>
      <c r="FU10" s="71">
        <v>14448803.32</v>
      </c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69">
        <f t="shared" si="4"/>
        <v>-100958</v>
      </c>
      <c r="GL10" s="71">
        <v>14347845.32</v>
      </c>
      <c r="GM10" s="74">
        <f t="shared" si="5"/>
        <v>827491.28000000119</v>
      </c>
    </row>
    <row r="11" spans="1:195" ht="18.75" hidden="1" x14ac:dyDescent="0.3">
      <c r="A11" s="8" t="s">
        <v>3</v>
      </c>
      <c r="B11" s="8" t="s">
        <v>16</v>
      </c>
      <c r="C11" s="9" t="e">
        <v>#REF!</v>
      </c>
      <c r="D11" s="10">
        <v>0</v>
      </c>
      <c r="E11" s="9">
        <v>0</v>
      </c>
      <c r="F11" s="11">
        <v>0</v>
      </c>
      <c r="G11" s="9">
        <v>0</v>
      </c>
      <c r="H11" s="12">
        <v>0</v>
      </c>
      <c r="I11" s="13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4">
        <v>0</v>
      </c>
      <c r="P11" s="15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13">
        <v>0</v>
      </c>
      <c r="Y11" s="9">
        <v>0</v>
      </c>
      <c r="Z11" s="12">
        <v>0</v>
      </c>
      <c r="AA11" s="9">
        <v>0</v>
      </c>
      <c r="AB11" s="16">
        <v>0</v>
      </c>
      <c r="AC11" s="9">
        <v>0</v>
      </c>
      <c r="AD11" s="4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16">
        <v>0</v>
      </c>
      <c r="AM11" s="9">
        <v>0</v>
      </c>
      <c r="AN11" s="13">
        <v>0</v>
      </c>
      <c r="AO11" s="9">
        <v>0</v>
      </c>
      <c r="AP11" s="17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13">
        <v>0</v>
      </c>
      <c r="BD11" s="9">
        <v>0</v>
      </c>
      <c r="BE11" s="9">
        <v>0</v>
      </c>
      <c r="BF11" s="9">
        <v>0</v>
      </c>
      <c r="BG11" s="18">
        <v>0</v>
      </c>
      <c r="BH11" s="9">
        <v>0</v>
      </c>
      <c r="BI11" s="19">
        <v>0</v>
      </c>
      <c r="BJ11" s="9">
        <v>0</v>
      </c>
      <c r="BK11" s="9">
        <v>0</v>
      </c>
      <c r="BL11" s="9">
        <v>0</v>
      </c>
      <c r="BM11" s="9">
        <v>0</v>
      </c>
      <c r="BN11" s="20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1336.49</v>
      </c>
      <c r="BY11" s="21">
        <v>0</v>
      </c>
      <c r="BZ11" s="21">
        <v>0</v>
      </c>
      <c r="CA11" s="21">
        <v>1336.49</v>
      </c>
      <c r="CB11" s="21">
        <v>0</v>
      </c>
      <c r="CC11" s="22">
        <v>1336.49</v>
      </c>
      <c r="CD11" s="21">
        <v>0</v>
      </c>
      <c r="CE11" s="21">
        <v>0</v>
      </c>
      <c r="CF11" s="23">
        <v>1336.49</v>
      </c>
      <c r="CG11" s="21">
        <v>0</v>
      </c>
      <c r="CH11" s="24">
        <v>1336.49</v>
      </c>
      <c r="CI11" s="21">
        <v>-1336.49</v>
      </c>
      <c r="CJ11" s="21">
        <v>0</v>
      </c>
      <c r="CK11" s="21">
        <v>0</v>
      </c>
      <c r="CL11" s="21">
        <v>0</v>
      </c>
      <c r="CM11" s="21">
        <v>0</v>
      </c>
      <c r="CN11" s="25">
        <v>0</v>
      </c>
      <c r="CO11" s="21">
        <v>0</v>
      </c>
      <c r="CP11" s="21">
        <v>0</v>
      </c>
      <c r="CQ11" s="26">
        <v>0</v>
      </c>
      <c r="CR11" s="21">
        <v>0</v>
      </c>
      <c r="CS11" s="27">
        <v>0</v>
      </c>
      <c r="CT11" s="21" t="e">
        <v>#REF!</v>
      </c>
      <c r="CU11" s="21" t="e">
        <v>#REF!</v>
      </c>
      <c r="CV11" s="21" t="e">
        <v>#REF!</v>
      </c>
      <c r="CW11" s="21" t="e">
        <v>#REF!</v>
      </c>
      <c r="CX11" s="28" t="e">
        <v>#REF!</v>
      </c>
      <c r="CY11" s="21" t="e">
        <v>#REF!</v>
      </c>
      <c r="CZ11" s="21" t="e">
        <v>#REF!</v>
      </c>
      <c r="DA11" s="29" t="e">
        <v>#REF!</v>
      </c>
      <c r="DB11" s="21" t="e">
        <v>#REF!</v>
      </c>
      <c r="DC11" s="30" t="e">
        <v>#REF!</v>
      </c>
      <c r="DD11" s="21">
        <v>0</v>
      </c>
      <c r="DE11" s="21">
        <v>0</v>
      </c>
      <c r="DF11" s="21">
        <v>0</v>
      </c>
      <c r="DG11" s="21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1">
        <v>0</v>
      </c>
      <c r="DN11" s="21">
        <v>0</v>
      </c>
      <c r="DO11" s="21">
        <v>0</v>
      </c>
      <c r="DP11" s="23">
        <v>0</v>
      </c>
      <c r="DQ11" s="21">
        <v>0</v>
      </c>
      <c r="DR11" s="31">
        <v>0</v>
      </c>
      <c r="DS11" s="21">
        <v>0</v>
      </c>
      <c r="DT11" s="21">
        <v>0</v>
      </c>
      <c r="DU11" s="21">
        <v>0</v>
      </c>
      <c r="DV11" s="21">
        <v>0</v>
      </c>
      <c r="DW11" s="32">
        <v>0</v>
      </c>
      <c r="DX11" s="33" t="s">
        <v>15</v>
      </c>
      <c r="DY11" s="70"/>
      <c r="DZ11" s="71"/>
      <c r="EA11" s="71"/>
      <c r="EB11" s="72"/>
      <c r="EC11" s="69">
        <f t="shared" si="0"/>
        <v>0</v>
      </c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3"/>
      <c r="FB11" s="73"/>
      <c r="FC11" s="69">
        <f t="shared" si="1"/>
        <v>0</v>
      </c>
      <c r="FD11" s="71"/>
      <c r="FE11" s="69">
        <f t="shared" si="2"/>
        <v>0</v>
      </c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5"/>
      <c r="FT11" s="69">
        <f t="shared" si="3"/>
        <v>0</v>
      </c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69">
        <f t="shared" si="4"/>
        <v>0</v>
      </c>
      <c r="GL11" s="71"/>
      <c r="GM11" s="74">
        <f t="shared" si="5"/>
        <v>0</v>
      </c>
    </row>
    <row r="12" spans="1:195" ht="18.75" x14ac:dyDescent="0.3">
      <c r="A12" s="8" t="s">
        <v>3</v>
      </c>
      <c r="B12" s="8" t="s">
        <v>18</v>
      </c>
      <c r="C12" s="9" t="e">
        <v>#REF!</v>
      </c>
      <c r="D12" s="10">
        <v>500</v>
      </c>
      <c r="E12" s="9">
        <v>0</v>
      </c>
      <c r="F12" s="11">
        <v>500</v>
      </c>
      <c r="G12" s="9">
        <v>0</v>
      </c>
      <c r="H12" s="12">
        <v>0</v>
      </c>
      <c r="I12" s="13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4">
        <v>0</v>
      </c>
      <c r="P12" s="15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13">
        <v>500</v>
      </c>
      <c r="Y12" s="9">
        <v>0</v>
      </c>
      <c r="Z12" s="12">
        <v>0</v>
      </c>
      <c r="AA12" s="9">
        <v>0</v>
      </c>
      <c r="AB12" s="16">
        <v>500</v>
      </c>
      <c r="AC12" s="9">
        <v>0</v>
      </c>
      <c r="AD12" s="4">
        <v>500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16">
        <v>500</v>
      </c>
      <c r="AM12" s="9">
        <v>0</v>
      </c>
      <c r="AN12" s="13">
        <v>0</v>
      </c>
      <c r="AO12" s="9">
        <v>0</v>
      </c>
      <c r="AP12" s="17">
        <v>500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13">
        <v>500</v>
      </c>
      <c r="BD12" s="9">
        <v>0</v>
      </c>
      <c r="BE12" s="9">
        <v>0</v>
      </c>
      <c r="BF12" s="9">
        <v>0</v>
      </c>
      <c r="BG12" s="18">
        <v>500</v>
      </c>
      <c r="BH12" s="9">
        <v>0</v>
      </c>
      <c r="BI12" s="19">
        <v>500</v>
      </c>
      <c r="BJ12" s="9">
        <v>0</v>
      </c>
      <c r="BK12" s="9">
        <v>0</v>
      </c>
      <c r="BL12" s="9">
        <v>0</v>
      </c>
      <c r="BM12" s="9">
        <v>0</v>
      </c>
      <c r="BN12" s="20">
        <v>500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500</v>
      </c>
      <c r="CB12" s="21">
        <v>0</v>
      </c>
      <c r="CC12" s="22">
        <v>500</v>
      </c>
      <c r="CD12" s="21">
        <v>0</v>
      </c>
      <c r="CE12" s="21">
        <v>0</v>
      </c>
      <c r="CF12" s="23">
        <v>500</v>
      </c>
      <c r="CG12" s="21">
        <v>0</v>
      </c>
      <c r="CH12" s="24">
        <v>500</v>
      </c>
      <c r="CI12" s="21">
        <v>0</v>
      </c>
      <c r="CJ12" s="21">
        <v>0</v>
      </c>
      <c r="CK12" s="21">
        <v>0</v>
      </c>
      <c r="CL12" s="21">
        <v>500</v>
      </c>
      <c r="CM12" s="21">
        <v>0</v>
      </c>
      <c r="CN12" s="25">
        <v>500</v>
      </c>
      <c r="CO12" s="21">
        <v>0</v>
      </c>
      <c r="CP12" s="21">
        <v>0</v>
      </c>
      <c r="CQ12" s="26">
        <v>500</v>
      </c>
      <c r="CR12" s="21">
        <v>0</v>
      </c>
      <c r="CS12" s="27">
        <v>500</v>
      </c>
      <c r="CT12" s="21" t="e">
        <v>#REF!</v>
      </c>
      <c r="CU12" s="21" t="e">
        <v>#REF!</v>
      </c>
      <c r="CV12" s="21" t="e">
        <v>#REF!</v>
      </c>
      <c r="CW12" s="21" t="e">
        <v>#REF!</v>
      </c>
      <c r="CX12" s="28" t="e">
        <v>#REF!</v>
      </c>
      <c r="CY12" s="21" t="e">
        <v>#REF!</v>
      </c>
      <c r="CZ12" s="21" t="e">
        <v>#REF!</v>
      </c>
      <c r="DA12" s="29" t="e">
        <v>#REF!</v>
      </c>
      <c r="DB12" s="21" t="e">
        <v>#REF!</v>
      </c>
      <c r="DC12" s="30" t="e">
        <v>#REF!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1000</v>
      </c>
      <c r="DO12" s="21">
        <v>0</v>
      </c>
      <c r="DP12" s="23">
        <v>1500</v>
      </c>
      <c r="DQ12" s="21">
        <v>0</v>
      </c>
      <c r="DR12" s="31">
        <v>1500</v>
      </c>
      <c r="DS12" s="21">
        <v>0</v>
      </c>
      <c r="DT12" s="21">
        <v>0</v>
      </c>
      <c r="DU12" s="21">
        <v>1500</v>
      </c>
      <c r="DV12" s="21">
        <v>0</v>
      </c>
      <c r="DW12" s="32">
        <v>1500</v>
      </c>
      <c r="DX12" s="33" t="s">
        <v>17</v>
      </c>
      <c r="DY12" s="70">
        <v>3858884.4</v>
      </c>
      <c r="DZ12" s="71"/>
      <c r="EA12" s="71"/>
      <c r="EB12" s="72"/>
      <c r="EC12" s="69">
        <f t="shared" si="0"/>
        <v>-1335692.3999999999</v>
      </c>
      <c r="ED12" s="71">
        <v>2523192</v>
      </c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3"/>
      <c r="FB12" s="73"/>
      <c r="FC12" s="69">
        <f t="shared" si="1"/>
        <v>-1151192</v>
      </c>
      <c r="FD12" s="71">
        <v>1372000</v>
      </c>
      <c r="FE12" s="69">
        <f t="shared" si="2"/>
        <v>-86430.260000000009</v>
      </c>
      <c r="FF12" s="71">
        <v>1285569.74</v>
      </c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5"/>
      <c r="FT12" s="69">
        <f t="shared" si="3"/>
        <v>6343458.1299999999</v>
      </c>
      <c r="FU12" s="71">
        <v>7629027.8700000001</v>
      </c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69">
        <f t="shared" si="4"/>
        <v>-4884791.03</v>
      </c>
      <c r="GL12" s="71">
        <v>2744236.84</v>
      </c>
      <c r="GM12" s="74">
        <f t="shared" si="5"/>
        <v>-1114647.5600000005</v>
      </c>
    </row>
    <row r="13" spans="1:195" ht="18.75" x14ac:dyDescent="0.3">
      <c r="A13" s="8" t="s">
        <v>3</v>
      </c>
      <c r="B13" s="8">
        <v>13</v>
      </c>
      <c r="C13" s="9" t="e">
        <v>#REF!</v>
      </c>
      <c r="D13" s="10">
        <v>42106.109999999993</v>
      </c>
      <c r="E13" s="9">
        <v>-3669.5200000000004</v>
      </c>
      <c r="F13" s="11">
        <v>36773.589999999997</v>
      </c>
      <c r="G13" s="9">
        <v>1074.19</v>
      </c>
      <c r="H13" s="12">
        <v>0</v>
      </c>
      <c r="I13" s="13">
        <v>1868.1700000000003</v>
      </c>
      <c r="J13" s="9">
        <v>1160.3400000000001</v>
      </c>
      <c r="K13" s="9">
        <v>884.51</v>
      </c>
      <c r="L13" s="9">
        <v>50.610000000000007</v>
      </c>
      <c r="M13" s="9">
        <v>146</v>
      </c>
      <c r="N13" s="9">
        <v>-427.71999999999997</v>
      </c>
      <c r="O13" s="14">
        <v>54.600000000000009</v>
      </c>
      <c r="P13" s="15">
        <v>7764.32</v>
      </c>
      <c r="Q13" s="9">
        <v>0.3</v>
      </c>
      <c r="R13" s="9">
        <v>0</v>
      </c>
      <c r="S13" s="9">
        <v>0</v>
      </c>
      <c r="T13" s="9">
        <v>-25.48</v>
      </c>
      <c r="U13" s="9">
        <v>676.29</v>
      </c>
      <c r="V13" s="9">
        <v>0</v>
      </c>
      <c r="W13" s="9">
        <v>713</v>
      </c>
      <c r="X13" s="13">
        <v>50712.719999999994</v>
      </c>
      <c r="Y13" s="9">
        <v>648.11</v>
      </c>
      <c r="Z13" s="12">
        <v>-138.82</v>
      </c>
      <c r="AA13" s="9">
        <v>0</v>
      </c>
      <c r="AB13" s="16">
        <v>50573.899999999994</v>
      </c>
      <c r="AC13" s="9">
        <v>648.11</v>
      </c>
      <c r="AD13" s="4">
        <v>51222.009999999995</v>
      </c>
      <c r="AE13" s="9">
        <v>-7764.62</v>
      </c>
      <c r="AF13" s="9">
        <v>0</v>
      </c>
      <c r="AG13" s="9">
        <v>0</v>
      </c>
      <c r="AH13" s="9">
        <v>151.85000000000002</v>
      </c>
      <c r="AI13" s="9">
        <v>874.45</v>
      </c>
      <c r="AJ13" s="9">
        <v>563.96</v>
      </c>
      <c r="AK13" s="9">
        <v>0</v>
      </c>
      <c r="AL13" s="16">
        <v>44538.359999999993</v>
      </c>
      <c r="AM13" s="9" t="e">
        <v>#REF!</v>
      </c>
      <c r="AN13" s="13">
        <v>0.3</v>
      </c>
      <c r="AO13" s="9">
        <v>100</v>
      </c>
      <c r="AP13" s="17">
        <v>44538.659999999996</v>
      </c>
      <c r="AQ13" s="9">
        <v>-705.35</v>
      </c>
      <c r="AR13" s="9">
        <v>461.64000000000004</v>
      </c>
      <c r="AS13" s="9">
        <v>-202.45999999999998</v>
      </c>
      <c r="AT13" s="9">
        <v>-1096.0999999999999</v>
      </c>
      <c r="AU13" s="9">
        <v>0</v>
      </c>
      <c r="AV13" s="9">
        <v>0</v>
      </c>
      <c r="AW13" s="9">
        <v>59.199999999999996</v>
      </c>
      <c r="AX13" s="9">
        <v>40.910000000000004</v>
      </c>
      <c r="AY13" s="9">
        <v>0</v>
      </c>
      <c r="AZ13" s="9">
        <v>2243.0500000000002</v>
      </c>
      <c r="BA13" s="9">
        <v>1436.6</v>
      </c>
      <c r="BB13" s="9">
        <v>0</v>
      </c>
      <c r="BC13" s="13">
        <v>46776.15</v>
      </c>
      <c r="BD13" s="9">
        <v>648.11</v>
      </c>
      <c r="BE13" s="9">
        <v>1319.69</v>
      </c>
      <c r="BF13" s="9">
        <v>343.54</v>
      </c>
      <c r="BG13" s="18">
        <v>48095.840000000004</v>
      </c>
      <c r="BH13" s="9">
        <v>991.65000000000009</v>
      </c>
      <c r="BI13" s="19">
        <v>49087.490000000005</v>
      </c>
      <c r="BJ13" s="9">
        <v>-3144.08</v>
      </c>
      <c r="BK13" s="9">
        <v>0</v>
      </c>
      <c r="BL13" s="9">
        <v>0</v>
      </c>
      <c r="BM13" s="9" t="e">
        <v>#REF!</v>
      </c>
      <c r="BN13" s="20">
        <v>44951.76</v>
      </c>
      <c r="BO13" s="21">
        <v>-320.12</v>
      </c>
      <c r="BP13" s="21">
        <v>0</v>
      </c>
      <c r="BQ13" s="21">
        <v>160.41</v>
      </c>
      <c r="BR13" s="21">
        <v>901.51</v>
      </c>
      <c r="BS13" s="21">
        <v>191.39</v>
      </c>
      <c r="BT13" s="21">
        <v>0</v>
      </c>
      <c r="BU13" s="21">
        <v>84.78</v>
      </c>
      <c r="BV13" s="21">
        <v>66</v>
      </c>
      <c r="BW13" s="21">
        <v>0</v>
      </c>
      <c r="BX13" s="21">
        <v>1332.6999999999998</v>
      </c>
      <c r="BY13" s="21">
        <v>0</v>
      </c>
      <c r="BZ13" s="21">
        <v>28.450000000000003</v>
      </c>
      <c r="CA13" s="21">
        <v>47396.88</v>
      </c>
      <c r="CB13" s="21">
        <v>656.49</v>
      </c>
      <c r="CC13" s="22">
        <v>48053.369999999995</v>
      </c>
      <c r="CD13" s="21">
        <v>2252.7200000000003</v>
      </c>
      <c r="CE13" s="21">
        <v>0</v>
      </c>
      <c r="CF13" s="23">
        <v>49649.599999999999</v>
      </c>
      <c r="CG13" s="21">
        <v>656.49</v>
      </c>
      <c r="CH13" s="24">
        <v>50306.09</v>
      </c>
      <c r="CI13" s="21">
        <v>-1332.6999999999998</v>
      </c>
      <c r="CJ13" s="21">
        <v>0</v>
      </c>
      <c r="CK13" s="21">
        <v>0</v>
      </c>
      <c r="CL13" s="21">
        <v>46064.18</v>
      </c>
      <c r="CM13" s="21">
        <v>656.49</v>
      </c>
      <c r="CN13" s="25">
        <v>46720.67</v>
      </c>
      <c r="CO13" s="21">
        <v>2252.7200000000003</v>
      </c>
      <c r="CP13" s="21">
        <v>0</v>
      </c>
      <c r="CQ13" s="26">
        <v>48316.9</v>
      </c>
      <c r="CR13" s="21">
        <v>656.49</v>
      </c>
      <c r="CS13" s="27">
        <v>48973.39</v>
      </c>
      <c r="CT13" s="21" t="e">
        <v>#REF!</v>
      </c>
      <c r="CU13" s="21" t="e">
        <v>#REF!</v>
      </c>
      <c r="CV13" s="21" t="e">
        <v>#REF!</v>
      </c>
      <c r="CW13" s="21" t="e">
        <v>#REF!</v>
      </c>
      <c r="CX13" s="28" t="e">
        <v>#REF!</v>
      </c>
      <c r="CY13" s="21" t="e">
        <v>#REF!</v>
      </c>
      <c r="CZ13" s="21" t="e">
        <v>#REF!</v>
      </c>
      <c r="DA13" s="29" t="e">
        <v>#REF!</v>
      </c>
      <c r="DB13" s="21" t="e">
        <v>#REF!</v>
      </c>
      <c r="DC13" s="30" t="e">
        <v>#REF!</v>
      </c>
      <c r="DD13" s="21">
        <v>226.3</v>
      </c>
      <c r="DE13" s="21">
        <v>-1.7097434579227411E-14</v>
      </c>
      <c r="DF13" s="21">
        <v>170.51000000000002</v>
      </c>
      <c r="DG13" s="21">
        <v>0</v>
      </c>
      <c r="DH13" s="21">
        <v>3037.51</v>
      </c>
      <c r="DI13" s="21">
        <v>505.91800000000001</v>
      </c>
      <c r="DJ13" s="21">
        <v>1611.16</v>
      </c>
      <c r="DK13" s="21">
        <v>653.36899999999991</v>
      </c>
      <c r="DL13" s="21">
        <v>70.81</v>
      </c>
      <c r="DM13" s="21">
        <v>0</v>
      </c>
      <c r="DN13" s="21">
        <v>50</v>
      </c>
      <c r="DO13" s="21">
        <v>-1190.7940000000001</v>
      </c>
      <c r="DP13" s="23">
        <v>53451.682999999997</v>
      </c>
      <c r="DQ13" s="21">
        <v>665.59999999999991</v>
      </c>
      <c r="DR13" s="31">
        <v>54117.282999999996</v>
      </c>
      <c r="DS13" s="21">
        <v>327.95200000000114</v>
      </c>
      <c r="DT13" s="21">
        <v>0</v>
      </c>
      <c r="DU13" s="21">
        <v>53779.634999999995</v>
      </c>
      <c r="DV13" s="21">
        <v>665.59999999999991</v>
      </c>
      <c r="DW13" s="32">
        <v>54445.234999999993</v>
      </c>
      <c r="DX13" s="33" t="s">
        <v>19</v>
      </c>
      <c r="DY13" s="70">
        <v>60895843.729999997</v>
      </c>
      <c r="DZ13" s="71"/>
      <c r="EA13" s="71"/>
      <c r="EB13" s="72"/>
      <c r="EC13" s="69">
        <f t="shared" si="0"/>
        <v>2377503.2400000021</v>
      </c>
      <c r="ED13" s="71">
        <v>63273346.969999999</v>
      </c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3"/>
      <c r="FB13" s="73"/>
      <c r="FC13" s="69">
        <f t="shared" si="1"/>
        <v>3801842.5500000045</v>
      </c>
      <c r="FD13" s="71">
        <v>67075189.520000003</v>
      </c>
      <c r="FE13" s="69">
        <f t="shared" si="2"/>
        <v>185204.99999999255</v>
      </c>
      <c r="FF13" s="71">
        <v>67260394.519999996</v>
      </c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5"/>
      <c r="FT13" s="69">
        <f t="shared" si="3"/>
        <v>1455946.150000006</v>
      </c>
      <c r="FU13" s="71">
        <v>68716340.670000002</v>
      </c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69">
        <f t="shared" si="4"/>
        <v>3551761.8599999994</v>
      </c>
      <c r="GL13" s="71">
        <v>72268102.530000001</v>
      </c>
      <c r="GM13" s="74">
        <f t="shared" si="5"/>
        <v>11372258.800000004</v>
      </c>
    </row>
    <row r="14" spans="1:195" ht="18.75" x14ac:dyDescent="0.3">
      <c r="A14" s="8" t="s">
        <v>6</v>
      </c>
      <c r="B14" s="8" t="s">
        <v>4</v>
      </c>
      <c r="C14" s="9" t="e">
        <v>#REF!</v>
      </c>
      <c r="D14" s="10">
        <v>824.44</v>
      </c>
      <c r="E14" s="9">
        <v>0</v>
      </c>
      <c r="F14" s="11">
        <v>0</v>
      </c>
      <c r="G14" s="9">
        <v>0</v>
      </c>
      <c r="H14" s="12">
        <v>0</v>
      </c>
      <c r="I14" s="13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4">
        <v>0</v>
      </c>
      <c r="P14" s="15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3">
        <v>0</v>
      </c>
      <c r="Y14" s="9">
        <v>811.41000000000008</v>
      </c>
      <c r="Z14" s="12">
        <v>0</v>
      </c>
      <c r="AA14" s="9">
        <v>0</v>
      </c>
      <c r="AB14" s="16">
        <v>0</v>
      </c>
      <c r="AC14" s="9">
        <v>811.41000000000008</v>
      </c>
      <c r="AD14" s="4">
        <v>811.41000000000008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16">
        <v>0</v>
      </c>
      <c r="AM14" s="9">
        <v>829.30000000000007</v>
      </c>
      <c r="AN14" s="13">
        <v>0</v>
      </c>
      <c r="AO14" s="9">
        <v>0</v>
      </c>
      <c r="AP14" s="17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13">
        <v>0</v>
      </c>
      <c r="BD14" s="9">
        <v>1929.37</v>
      </c>
      <c r="BE14" s="9">
        <v>0</v>
      </c>
      <c r="BF14" s="9">
        <v>-958.08</v>
      </c>
      <c r="BG14" s="18">
        <v>0</v>
      </c>
      <c r="BH14" s="9">
        <v>971.28999999999985</v>
      </c>
      <c r="BI14" s="19">
        <v>971.28999999999985</v>
      </c>
      <c r="BJ14" s="9">
        <v>0</v>
      </c>
      <c r="BK14" s="9">
        <v>0</v>
      </c>
      <c r="BL14" s="9">
        <v>0</v>
      </c>
      <c r="BM14" s="9">
        <v>0</v>
      </c>
      <c r="BN14" s="20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1">
        <v>0</v>
      </c>
      <c r="CA14" s="21">
        <v>0</v>
      </c>
      <c r="CB14" s="21">
        <v>959.41</v>
      </c>
      <c r="CC14" s="22">
        <v>959.41</v>
      </c>
      <c r="CD14" s="21">
        <v>0</v>
      </c>
      <c r="CE14" s="21">
        <v>30.07</v>
      </c>
      <c r="CF14" s="23">
        <v>0</v>
      </c>
      <c r="CG14" s="21">
        <v>989.48</v>
      </c>
      <c r="CH14" s="24">
        <v>989.48</v>
      </c>
      <c r="CI14" s="21">
        <v>0</v>
      </c>
      <c r="CJ14" s="21">
        <v>0</v>
      </c>
      <c r="CK14" s="21">
        <v>0</v>
      </c>
      <c r="CL14" s="21">
        <v>0</v>
      </c>
      <c r="CM14" s="21">
        <v>989.17</v>
      </c>
      <c r="CN14" s="25">
        <v>989.17</v>
      </c>
      <c r="CO14" s="21">
        <v>0</v>
      </c>
      <c r="CP14" s="21">
        <v>31.09</v>
      </c>
      <c r="CQ14" s="26">
        <v>0</v>
      </c>
      <c r="CR14" s="21">
        <v>1020.26</v>
      </c>
      <c r="CS14" s="27">
        <v>1020.26</v>
      </c>
      <c r="CT14" s="21" t="e">
        <v>#REF!</v>
      </c>
      <c r="CU14" s="21" t="e">
        <v>#REF!</v>
      </c>
      <c r="CV14" s="21" t="e">
        <v>#REF!</v>
      </c>
      <c r="CW14" s="21" t="e">
        <v>#REF!</v>
      </c>
      <c r="CX14" s="28" t="e">
        <v>#REF!</v>
      </c>
      <c r="CY14" s="21" t="e">
        <v>#REF!</v>
      </c>
      <c r="CZ14" s="21" t="e">
        <v>#REF!</v>
      </c>
      <c r="DA14" s="29" t="e">
        <v>#REF!</v>
      </c>
      <c r="DB14" s="21" t="e">
        <v>#REF!</v>
      </c>
      <c r="DC14" s="30" t="e">
        <v>#REF!</v>
      </c>
      <c r="DD14" s="21">
        <v>0</v>
      </c>
      <c r="DE14" s="21">
        <v>0</v>
      </c>
      <c r="DF14" s="21">
        <v>0</v>
      </c>
      <c r="DG14" s="21">
        <v>0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3">
        <v>0</v>
      </c>
      <c r="DQ14" s="21">
        <v>1192.43</v>
      </c>
      <c r="DR14" s="31">
        <v>1192.43</v>
      </c>
      <c r="DS14" s="21">
        <v>0</v>
      </c>
      <c r="DT14" s="21">
        <v>0</v>
      </c>
      <c r="DU14" s="21">
        <v>0</v>
      </c>
      <c r="DV14" s="21">
        <v>1192.43</v>
      </c>
      <c r="DW14" s="32">
        <v>1192.43</v>
      </c>
      <c r="DX14" s="33" t="s">
        <v>20</v>
      </c>
      <c r="DY14" s="70">
        <v>1425440</v>
      </c>
      <c r="DZ14" s="71"/>
      <c r="EA14" s="71"/>
      <c r="EB14" s="72"/>
      <c r="EC14" s="69">
        <f t="shared" si="0"/>
        <v>0</v>
      </c>
      <c r="ED14" s="71">
        <v>1425440</v>
      </c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3"/>
      <c r="FB14" s="73"/>
      <c r="FC14" s="69">
        <f t="shared" si="1"/>
        <v>0</v>
      </c>
      <c r="FD14" s="71">
        <v>1425440</v>
      </c>
      <c r="FE14" s="69">
        <f t="shared" si="2"/>
        <v>0</v>
      </c>
      <c r="FF14" s="71">
        <v>1425440</v>
      </c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5"/>
      <c r="FT14" s="69">
        <f t="shared" si="3"/>
        <v>0</v>
      </c>
      <c r="FU14" s="71">
        <v>1425440</v>
      </c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69">
        <f t="shared" si="4"/>
        <v>1836.7299999999814</v>
      </c>
      <c r="GL14" s="71">
        <v>1427276.73</v>
      </c>
      <c r="GM14" s="74">
        <f t="shared" si="5"/>
        <v>1836.7299999999814</v>
      </c>
    </row>
    <row r="15" spans="1:195" ht="18.75" x14ac:dyDescent="0.3">
      <c r="A15" s="8" t="s">
        <v>6</v>
      </c>
      <c r="B15" s="8" t="s">
        <v>8</v>
      </c>
      <c r="C15" s="9" t="e">
        <v>#REF!</v>
      </c>
      <c r="D15" s="10">
        <v>824.44</v>
      </c>
      <c r="E15" s="9">
        <v>0</v>
      </c>
      <c r="F15" s="11">
        <v>0</v>
      </c>
      <c r="G15" s="9">
        <v>0</v>
      </c>
      <c r="H15" s="12">
        <v>0</v>
      </c>
      <c r="I15" s="13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4">
        <v>0</v>
      </c>
      <c r="P15" s="15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13">
        <v>0</v>
      </c>
      <c r="Y15" s="9">
        <v>811.41000000000008</v>
      </c>
      <c r="Z15" s="12">
        <v>0</v>
      </c>
      <c r="AA15" s="9">
        <v>0</v>
      </c>
      <c r="AB15" s="16">
        <v>0</v>
      </c>
      <c r="AC15" s="9">
        <v>811.41000000000008</v>
      </c>
      <c r="AD15" s="4">
        <v>811.41000000000008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16">
        <v>0</v>
      </c>
      <c r="AM15" s="9">
        <v>829.30000000000007</v>
      </c>
      <c r="AN15" s="13">
        <v>0</v>
      </c>
      <c r="AO15" s="9">
        <v>0</v>
      </c>
      <c r="AP15" s="17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13">
        <v>0</v>
      </c>
      <c r="BD15" s="9">
        <v>1929.37</v>
      </c>
      <c r="BE15" s="9">
        <v>0</v>
      </c>
      <c r="BF15" s="9">
        <v>-958.08</v>
      </c>
      <c r="BG15" s="18">
        <v>0</v>
      </c>
      <c r="BH15" s="9">
        <v>971.28999999999985</v>
      </c>
      <c r="BI15" s="19">
        <v>971.28999999999985</v>
      </c>
      <c r="BJ15" s="9">
        <v>0</v>
      </c>
      <c r="BK15" s="9">
        <v>0</v>
      </c>
      <c r="BL15" s="9">
        <v>0</v>
      </c>
      <c r="BM15" s="9">
        <v>0</v>
      </c>
      <c r="BN15" s="20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959.41</v>
      </c>
      <c r="CC15" s="22">
        <v>959.41</v>
      </c>
      <c r="CD15" s="21">
        <v>0</v>
      </c>
      <c r="CE15" s="21">
        <v>30.07</v>
      </c>
      <c r="CF15" s="23">
        <v>0</v>
      </c>
      <c r="CG15" s="21">
        <v>989.48</v>
      </c>
      <c r="CH15" s="24">
        <v>989.48</v>
      </c>
      <c r="CI15" s="21">
        <v>0</v>
      </c>
      <c r="CJ15" s="21">
        <v>0</v>
      </c>
      <c r="CK15" s="21">
        <v>0</v>
      </c>
      <c r="CL15" s="21">
        <v>0</v>
      </c>
      <c r="CM15" s="21">
        <v>989.17</v>
      </c>
      <c r="CN15" s="25">
        <v>989.17</v>
      </c>
      <c r="CO15" s="21">
        <v>0</v>
      </c>
      <c r="CP15" s="21">
        <v>31.09</v>
      </c>
      <c r="CQ15" s="26">
        <v>0</v>
      </c>
      <c r="CR15" s="21">
        <v>1020.26</v>
      </c>
      <c r="CS15" s="27">
        <v>1020.26</v>
      </c>
      <c r="CT15" s="21" t="e">
        <v>#REF!</v>
      </c>
      <c r="CU15" s="21" t="e">
        <v>#REF!</v>
      </c>
      <c r="CV15" s="21" t="e">
        <v>#REF!</v>
      </c>
      <c r="CW15" s="21" t="e">
        <v>#REF!</v>
      </c>
      <c r="CX15" s="28" t="e">
        <v>#REF!</v>
      </c>
      <c r="CY15" s="21" t="e">
        <v>#REF!</v>
      </c>
      <c r="CZ15" s="21" t="e">
        <v>#REF!</v>
      </c>
      <c r="DA15" s="29" t="e">
        <v>#REF!</v>
      </c>
      <c r="DB15" s="21" t="e">
        <v>#REF!</v>
      </c>
      <c r="DC15" s="30" t="e">
        <v>#REF!</v>
      </c>
      <c r="DD15" s="21">
        <v>0</v>
      </c>
      <c r="DE15" s="21">
        <v>0</v>
      </c>
      <c r="DF15" s="21">
        <v>0</v>
      </c>
      <c r="DG15" s="21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1">
        <v>0</v>
      </c>
      <c r="DN15" s="21">
        <v>0</v>
      </c>
      <c r="DO15" s="21">
        <v>0</v>
      </c>
      <c r="DP15" s="23">
        <v>0</v>
      </c>
      <c r="DQ15" s="21">
        <v>1192.43</v>
      </c>
      <c r="DR15" s="31">
        <v>1192.43</v>
      </c>
      <c r="DS15" s="21">
        <v>0</v>
      </c>
      <c r="DT15" s="21">
        <v>0</v>
      </c>
      <c r="DU15" s="21">
        <v>0</v>
      </c>
      <c r="DV15" s="21">
        <v>1192.43</v>
      </c>
      <c r="DW15" s="32">
        <v>1192.43</v>
      </c>
      <c r="DX15" s="33" t="s">
        <v>21</v>
      </c>
      <c r="DY15" s="70">
        <v>1425440</v>
      </c>
      <c r="DZ15" s="71"/>
      <c r="EA15" s="71"/>
      <c r="EB15" s="72"/>
      <c r="EC15" s="69">
        <f t="shared" si="0"/>
        <v>0</v>
      </c>
      <c r="ED15" s="71">
        <v>1425440</v>
      </c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3"/>
      <c r="FB15" s="73"/>
      <c r="FC15" s="69">
        <f t="shared" si="1"/>
        <v>0</v>
      </c>
      <c r="FD15" s="71">
        <v>1425440</v>
      </c>
      <c r="FE15" s="69">
        <f t="shared" si="2"/>
        <v>0</v>
      </c>
      <c r="FF15" s="71">
        <v>1425440</v>
      </c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5"/>
      <c r="FT15" s="69">
        <f t="shared" si="3"/>
        <v>0</v>
      </c>
      <c r="FU15" s="71">
        <v>1425440</v>
      </c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69">
        <f t="shared" si="4"/>
        <v>1836.7299999999814</v>
      </c>
      <c r="GL15" s="71">
        <v>1427276.73</v>
      </c>
      <c r="GM15" s="74">
        <f t="shared" si="5"/>
        <v>1836.7299999999814</v>
      </c>
    </row>
    <row r="16" spans="1:195" ht="31.5" x14ac:dyDescent="0.3">
      <c r="A16" s="8" t="s">
        <v>8</v>
      </c>
      <c r="B16" s="8" t="s">
        <v>4</v>
      </c>
      <c r="C16" s="9" t="e">
        <v>#REF!</v>
      </c>
      <c r="D16" s="10">
        <v>9857.35</v>
      </c>
      <c r="E16" s="9">
        <v>0</v>
      </c>
      <c r="F16" s="11">
        <v>9857.35</v>
      </c>
      <c r="G16" s="9">
        <v>-5</v>
      </c>
      <c r="H16" s="12">
        <v>0</v>
      </c>
      <c r="I16" s="13">
        <v>0</v>
      </c>
      <c r="J16" s="9">
        <v>596.62</v>
      </c>
      <c r="K16" s="9">
        <v>0</v>
      </c>
      <c r="L16" s="9">
        <v>0</v>
      </c>
      <c r="M16" s="9">
        <v>0</v>
      </c>
      <c r="N16" s="9">
        <v>0</v>
      </c>
      <c r="O16" s="14">
        <v>2.23</v>
      </c>
      <c r="P16" s="15">
        <v>217.01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13">
        <v>10668.210000000001</v>
      </c>
      <c r="Y16" s="9">
        <v>0</v>
      </c>
      <c r="Z16" s="12">
        <v>0</v>
      </c>
      <c r="AA16" s="9">
        <v>0</v>
      </c>
      <c r="AB16" s="16">
        <v>10668.210000000001</v>
      </c>
      <c r="AC16" s="9">
        <v>0</v>
      </c>
      <c r="AD16" s="4">
        <v>10668.210000000001</v>
      </c>
      <c r="AE16" s="9">
        <v>-217.01</v>
      </c>
      <c r="AF16" s="9">
        <v>0</v>
      </c>
      <c r="AG16" s="9">
        <v>0</v>
      </c>
      <c r="AH16" s="9">
        <v>0</v>
      </c>
      <c r="AI16" s="9">
        <v>365.27000000000004</v>
      </c>
      <c r="AJ16" s="9">
        <v>0</v>
      </c>
      <c r="AK16" s="9">
        <v>0</v>
      </c>
      <c r="AL16" s="16">
        <v>10816.470000000001</v>
      </c>
      <c r="AM16" s="9">
        <v>0</v>
      </c>
      <c r="AN16" s="13">
        <v>0</v>
      </c>
      <c r="AO16" s="9">
        <v>0</v>
      </c>
      <c r="AP16" s="17">
        <v>10816.470000000001</v>
      </c>
      <c r="AQ16" s="9">
        <v>0</v>
      </c>
      <c r="AR16" s="9">
        <v>0</v>
      </c>
      <c r="AS16" s="9">
        <v>0</v>
      </c>
      <c r="AT16" s="9">
        <v>-454.52</v>
      </c>
      <c r="AU16" s="9">
        <v>0</v>
      </c>
      <c r="AV16" s="9">
        <v>0</v>
      </c>
      <c r="AW16" s="9">
        <v>2.27</v>
      </c>
      <c r="AX16" s="9">
        <v>0</v>
      </c>
      <c r="AY16" s="9">
        <v>0</v>
      </c>
      <c r="AZ16" s="9">
        <v>0</v>
      </c>
      <c r="BA16" s="9">
        <v>270.83000000000004</v>
      </c>
      <c r="BB16" s="9">
        <v>0</v>
      </c>
      <c r="BC16" s="13">
        <v>10635.050000000001</v>
      </c>
      <c r="BD16" s="9">
        <v>0</v>
      </c>
      <c r="BE16" s="9">
        <v>0</v>
      </c>
      <c r="BF16" s="9">
        <v>0</v>
      </c>
      <c r="BG16" s="18">
        <v>10635.050000000001</v>
      </c>
      <c r="BH16" s="9">
        <v>0</v>
      </c>
      <c r="BI16" s="19">
        <v>10635.050000000001</v>
      </c>
      <c r="BJ16" s="9">
        <v>262</v>
      </c>
      <c r="BK16" s="9">
        <v>0</v>
      </c>
      <c r="BL16" s="9">
        <v>0</v>
      </c>
      <c r="BM16" s="9">
        <v>0</v>
      </c>
      <c r="BN16" s="20">
        <v>10897.050000000001</v>
      </c>
      <c r="BO16" s="21">
        <v>186</v>
      </c>
      <c r="BP16" s="21">
        <v>0</v>
      </c>
      <c r="BQ16" s="21">
        <v>0</v>
      </c>
      <c r="BR16" s="21">
        <v>348.71000000000004</v>
      </c>
      <c r="BS16" s="21">
        <v>14.61</v>
      </c>
      <c r="BT16" s="21">
        <v>0</v>
      </c>
      <c r="BU16" s="21">
        <v>3.2300000000000004</v>
      </c>
      <c r="BV16" s="21">
        <v>130</v>
      </c>
      <c r="BW16" s="21">
        <v>0</v>
      </c>
      <c r="BX16" s="21">
        <v>0</v>
      </c>
      <c r="BY16" s="21">
        <v>0</v>
      </c>
      <c r="BZ16" s="21">
        <v>0</v>
      </c>
      <c r="CA16" s="21">
        <v>11579.600000000002</v>
      </c>
      <c r="CB16" s="21">
        <v>0</v>
      </c>
      <c r="CC16" s="22">
        <v>11579.600000000002</v>
      </c>
      <c r="CD16" s="21">
        <v>700</v>
      </c>
      <c r="CE16" s="21">
        <v>0</v>
      </c>
      <c r="CF16" s="23">
        <v>12279.600000000002</v>
      </c>
      <c r="CG16" s="21">
        <v>0</v>
      </c>
      <c r="CH16" s="24">
        <v>12279.600000000002</v>
      </c>
      <c r="CI16" s="21">
        <v>0</v>
      </c>
      <c r="CJ16" s="21">
        <v>0</v>
      </c>
      <c r="CK16" s="21">
        <v>0</v>
      </c>
      <c r="CL16" s="21">
        <v>11579.600000000002</v>
      </c>
      <c r="CM16" s="21">
        <v>0</v>
      </c>
      <c r="CN16" s="25">
        <v>11579.600000000002</v>
      </c>
      <c r="CO16" s="21">
        <v>700</v>
      </c>
      <c r="CP16" s="21">
        <v>0</v>
      </c>
      <c r="CQ16" s="26">
        <v>12279.600000000002</v>
      </c>
      <c r="CR16" s="21">
        <v>0</v>
      </c>
      <c r="CS16" s="27">
        <v>12279.600000000002</v>
      </c>
      <c r="CT16" s="21" t="e">
        <v>#REF!</v>
      </c>
      <c r="CU16" s="21" t="e">
        <v>#REF!</v>
      </c>
      <c r="CV16" s="21" t="e">
        <v>#REF!</v>
      </c>
      <c r="CW16" s="21" t="e">
        <v>#REF!</v>
      </c>
      <c r="CX16" s="28" t="e">
        <v>#REF!</v>
      </c>
      <c r="CY16" s="21" t="e">
        <v>#REF!</v>
      </c>
      <c r="CZ16" s="21" t="e">
        <v>#REF!</v>
      </c>
      <c r="DA16" s="29" t="e">
        <v>#REF!</v>
      </c>
      <c r="DB16" s="21" t="e">
        <v>#REF!</v>
      </c>
      <c r="DC16" s="30" t="e">
        <v>#REF!</v>
      </c>
      <c r="DD16" s="21">
        <v>0</v>
      </c>
      <c r="DE16" s="21">
        <v>0</v>
      </c>
      <c r="DF16" s="21">
        <v>149.15</v>
      </c>
      <c r="DG16" s="21">
        <v>0</v>
      </c>
      <c r="DH16" s="21">
        <v>1043.7</v>
      </c>
      <c r="DI16" s="21">
        <v>0</v>
      </c>
      <c r="DJ16" s="21">
        <v>578.4</v>
      </c>
      <c r="DK16" s="21">
        <v>0</v>
      </c>
      <c r="DL16" s="21">
        <v>2.8</v>
      </c>
      <c r="DM16" s="21">
        <v>0</v>
      </c>
      <c r="DN16" s="21">
        <v>0</v>
      </c>
      <c r="DO16" s="21">
        <v>0</v>
      </c>
      <c r="DP16" s="23">
        <v>14053.650000000001</v>
      </c>
      <c r="DQ16" s="21">
        <v>0</v>
      </c>
      <c r="DR16" s="31">
        <v>14053.650000000001</v>
      </c>
      <c r="DS16" s="21">
        <v>0</v>
      </c>
      <c r="DT16" s="21">
        <v>0</v>
      </c>
      <c r="DU16" s="21">
        <v>14053.650000000001</v>
      </c>
      <c r="DV16" s="21">
        <v>0</v>
      </c>
      <c r="DW16" s="32">
        <v>14053.650000000001</v>
      </c>
      <c r="DX16" s="33" t="s">
        <v>22</v>
      </c>
      <c r="DY16" s="70">
        <v>14210864.85</v>
      </c>
      <c r="DZ16" s="71"/>
      <c r="EA16" s="71"/>
      <c r="EB16" s="72"/>
      <c r="EC16" s="69">
        <f t="shared" si="0"/>
        <v>0</v>
      </c>
      <c r="ED16" s="71">
        <v>14210864.85</v>
      </c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3"/>
      <c r="FB16" s="73"/>
      <c r="FC16" s="69">
        <f t="shared" si="1"/>
        <v>737609.04000000097</v>
      </c>
      <c r="FD16" s="71">
        <v>14948473.890000001</v>
      </c>
      <c r="FE16" s="69">
        <f t="shared" si="2"/>
        <v>141193.25999999978</v>
      </c>
      <c r="FF16" s="71">
        <v>15089667.15</v>
      </c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5"/>
      <c r="FT16" s="69">
        <f t="shared" si="3"/>
        <v>0</v>
      </c>
      <c r="FU16" s="71">
        <v>15089667.15</v>
      </c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69">
        <f t="shared" si="4"/>
        <v>-40284.259999999776</v>
      </c>
      <c r="GL16" s="71">
        <v>15049382.890000001</v>
      </c>
      <c r="GM16" s="74">
        <f t="shared" si="5"/>
        <v>838518.04000000097</v>
      </c>
    </row>
    <row r="17" spans="1:195" ht="47.25" x14ac:dyDescent="0.3">
      <c r="A17" s="8" t="s">
        <v>8</v>
      </c>
      <c r="B17" s="8" t="s">
        <v>24</v>
      </c>
      <c r="C17" s="9" t="e">
        <v>#REF!</v>
      </c>
      <c r="D17" s="10">
        <v>9857.35</v>
      </c>
      <c r="E17" s="9">
        <v>0</v>
      </c>
      <c r="F17" s="11">
        <v>9857.35</v>
      </c>
      <c r="G17" s="9">
        <v>-5</v>
      </c>
      <c r="H17" s="12">
        <v>0</v>
      </c>
      <c r="I17" s="13">
        <v>0</v>
      </c>
      <c r="J17" s="9">
        <v>596.62</v>
      </c>
      <c r="K17" s="9">
        <v>0</v>
      </c>
      <c r="L17" s="9">
        <v>0</v>
      </c>
      <c r="M17" s="9">
        <v>0</v>
      </c>
      <c r="N17" s="9">
        <v>0</v>
      </c>
      <c r="O17" s="14">
        <v>2.23</v>
      </c>
      <c r="P17" s="15">
        <v>217.01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13">
        <v>10668.210000000001</v>
      </c>
      <c r="Y17" s="9">
        <v>0</v>
      </c>
      <c r="Z17" s="12">
        <v>0</v>
      </c>
      <c r="AA17" s="9">
        <v>0</v>
      </c>
      <c r="AB17" s="16">
        <v>10668.210000000001</v>
      </c>
      <c r="AC17" s="9">
        <v>0</v>
      </c>
      <c r="AD17" s="4">
        <v>10668.210000000001</v>
      </c>
      <c r="AE17" s="9">
        <v>-217.01</v>
      </c>
      <c r="AF17" s="9">
        <v>0</v>
      </c>
      <c r="AG17" s="9">
        <v>0</v>
      </c>
      <c r="AH17" s="9">
        <v>0</v>
      </c>
      <c r="AI17" s="9">
        <v>365.27000000000004</v>
      </c>
      <c r="AJ17" s="9">
        <v>0</v>
      </c>
      <c r="AK17" s="9">
        <v>0</v>
      </c>
      <c r="AL17" s="16">
        <v>10816.470000000001</v>
      </c>
      <c r="AM17" s="9">
        <v>0</v>
      </c>
      <c r="AN17" s="13">
        <v>0</v>
      </c>
      <c r="AO17" s="9">
        <v>0</v>
      </c>
      <c r="AP17" s="17">
        <v>10816.470000000001</v>
      </c>
      <c r="AQ17" s="9">
        <v>0</v>
      </c>
      <c r="AR17" s="9">
        <v>0</v>
      </c>
      <c r="AS17" s="9">
        <v>0</v>
      </c>
      <c r="AT17" s="9">
        <v>-454.52</v>
      </c>
      <c r="AU17" s="9">
        <v>0</v>
      </c>
      <c r="AV17" s="9">
        <v>0</v>
      </c>
      <c r="AW17" s="9">
        <v>2.27</v>
      </c>
      <c r="AX17" s="9">
        <v>0</v>
      </c>
      <c r="AY17" s="9">
        <v>0</v>
      </c>
      <c r="AZ17" s="9">
        <v>0</v>
      </c>
      <c r="BA17" s="9">
        <v>270.83000000000004</v>
      </c>
      <c r="BB17" s="9">
        <v>0</v>
      </c>
      <c r="BC17" s="13">
        <v>10635.050000000001</v>
      </c>
      <c r="BD17" s="9">
        <v>0</v>
      </c>
      <c r="BE17" s="9">
        <v>0</v>
      </c>
      <c r="BF17" s="9">
        <v>0</v>
      </c>
      <c r="BG17" s="18">
        <v>10635.050000000001</v>
      </c>
      <c r="BH17" s="9">
        <v>0</v>
      </c>
      <c r="BI17" s="19">
        <v>10635.050000000001</v>
      </c>
      <c r="BJ17" s="9">
        <v>262</v>
      </c>
      <c r="BK17" s="9">
        <v>0</v>
      </c>
      <c r="BL17" s="9">
        <v>0</v>
      </c>
      <c r="BM17" s="9">
        <v>0</v>
      </c>
      <c r="BN17" s="20">
        <v>10897.050000000001</v>
      </c>
      <c r="BO17" s="21">
        <v>0</v>
      </c>
      <c r="BP17" s="21">
        <v>0</v>
      </c>
      <c r="BQ17" s="21">
        <v>0</v>
      </c>
      <c r="BR17" s="21">
        <v>348.71000000000004</v>
      </c>
      <c r="BS17" s="21">
        <v>14.61</v>
      </c>
      <c r="BT17" s="21">
        <v>0</v>
      </c>
      <c r="BU17" s="21">
        <v>3.2300000000000004</v>
      </c>
      <c r="BV17" s="21">
        <v>0</v>
      </c>
      <c r="BW17" s="21">
        <v>0</v>
      </c>
      <c r="BX17" s="21">
        <v>0</v>
      </c>
      <c r="BY17" s="21">
        <v>0</v>
      </c>
      <c r="BZ17" s="21">
        <v>0</v>
      </c>
      <c r="CA17" s="21">
        <v>11263.600000000002</v>
      </c>
      <c r="CB17" s="21">
        <v>0</v>
      </c>
      <c r="CC17" s="22">
        <v>11263.600000000002</v>
      </c>
      <c r="CD17" s="21">
        <v>700</v>
      </c>
      <c r="CE17" s="21">
        <v>0</v>
      </c>
      <c r="CF17" s="23">
        <v>11963.600000000002</v>
      </c>
      <c r="CG17" s="21">
        <v>0</v>
      </c>
      <c r="CH17" s="24">
        <v>11963.600000000002</v>
      </c>
      <c r="CI17" s="21">
        <v>0</v>
      </c>
      <c r="CJ17" s="21">
        <v>0</v>
      </c>
      <c r="CK17" s="21">
        <v>0</v>
      </c>
      <c r="CL17" s="21">
        <v>11263.600000000002</v>
      </c>
      <c r="CM17" s="21">
        <v>0</v>
      </c>
      <c r="CN17" s="25">
        <v>11263.600000000002</v>
      </c>
      <c r="CO17" s="21">
        <v>700</v>
      </c>
      <c r="CP17" s="21">
        <v>0</v>
      </c>
      <c r="CQ17" s="26">
        <v>11963.600000000002</v>
      </c>
      <c r="CR17" s="21">
        <v>0</v>
      </c>
      <c r="CS17" s="27">
        <v>11963.600000000002</v>
      </c>
      <c r="CT17" s="21" t="e">
        <v>#REF!</v>
      </c>
      <c r="CU17" s="21" t="e">
        <v>#REF!</v>
      </c>
      <c r="CV17" s="21" t="e">
        <v>#REF!</v>
      </c>
      <c r="CW17" s="21" t="e">
        <v>#REF!</v>
      </c>
      <c r="CX17" s="28" t="e">
        <v>#REF!</v>
      </c>
      <c r="CY17" s="21" t="e">
        <v>#REF!</v>
      </c>
      <c r="CZ17" s="21" t="e">
        <v>#REF!</v>
      </c>
      <c r="DA17" s="29" t="e">
        <v>#REF!</v>
      </c>
      <c r="DB17" s="21" t="e">
        <v>#REF!</v>
      </c>
      <c r="DC17" s="30" t="e">
        <v>#REF!</v>
      </c>
      <c r="DD17" s="21">
        <v>0</v>
      </c>
      <c r="DE17" s="21">
        <v>0</v>
      </c>
      <c r="DF17" s="21">
        <v>149.15</v>
      </c>
      <c r="DG17" s="21">
        <v>0</v>
      </c>
      <c r="DH17" s="21">
        <v>1043.7</v>
      </c>
      <c r="DI17" s="21">
        <v>0</v>
      </c>
      <c r="DJ17" s="21">
        <v>578.4</v>
      </c>
      <c r="DK17" s="21">
        <v>0</v>
      </c>
      <c r="DL17" s="21">
        <v>2.8</v>
      </c>
      <c r="DM17" s="21">
        <v>0</v>
      </c>
      <c r="DN17" s="21">
        <v>0</v>
      </c>
      <c r="DO17" s="21">
        <v>0</v>
      </c>
      <c r="DP17" s="23">
        <v>13737.650000000001</v>
      </c>
      <c r="DQ17" s="21">
        <v>0</v>
      </c>
      <c r="DR17" s="31">
        <v>13737.650000000001</v>
      </c>
      <c r="DS17" s="21">
        <v>0</v>
      </c>
      <c r="DT17" s="21">
        <v>0</v>
      </c>
      <c r="DU17" s="21">
        <v>13737.650000000001</v>
      </c>
      <c r="DV17" s="21">
        <v>0</v>
      </c>
      <c r="DW17" s="32">
        <v>13737.650000000001</v>
      </c>
      <c r="DX17" s="33" t="s">
        <v>23</v>
      </c>
      <c r="DY17" s="70">
        <v>13894864.85</v>
      </c>
      <c r="DZ17" s="71"/>
      <c r="EA17" s="71"/>
      <c r="EB17" s="72"/>
      <c r="EC17" s="69">
        <f t="shared" si="0"/>
        <v>0</v>
      </c>
      <c r="ED17" s="71">
        <v>13894864.85</v>
      </c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3"/>
      <c r="FB17" s="73"/>
      <c r="FC17" s="69">
        <f t="shared" si="1"/>
        <v>737609.04000000097</v>
      </c>
      <c r="FD17" s="71">
        <v>14632473.890000001</v>
      </c>
      <c r="FE17" s="69">
        <f t="shared" si="2"/>
        <v>141193.25999999978</v>
      </c>
      <c r="FF17" s="71">
        <v>14773667.15</v>
      </c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5"/>
      <c r="FT17" s="69">
        <f t="shared" si="3"/>
        <v>0</v>
      </c>
      <c r="FU17" s="71">
        <v>14773667.15</v>
      </c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69">
        <f t="shared" si="4"/>
        <v>-40284.259999999776</v>
      </c>
      <c r="GL17" s="71">
        <v>14733382.890000001</v>
      </c>
      <c r="GM17" s="74">
        <f t="shared" si="5"/>
        <v>838518.04000000097</v>
      </c>
    </row>
    <row r="18" spans="1:195" ht="31.5" x14ac:dyDescent="0.3">
      <c r="A18" s="8" t="s">
        <v>8</v>
      </c>
      <c r="B18" s="8" t="s">
        <v>26</v>
      </c>
      <c r="C18" s="9"/>
      <c r="D18" s="10"/>
      <c r="E18" s="9"/>
      <c r="F18" s="11"/>
      <c r="G18" s="9"/>
      <c r="H18" s="12"/>
      <c r="I18" s="13"/>
      <c r="J18" s="9"/>
      <c r="K18" s="9"/>
      <c r="L18" s="9"/>
      <c r="M18" s="9"/>
      <c r="N18" s="9"/>
      <c r="O18" s="14"/>
      <c r="P18" s="15"/>
      <c r="Q18" s="9"/>
      <c r="R18" s="9"/>
      <c r="S18" s="9"/>
      <c r="T18" s="9"/>
      <c r="U18" s="9"/>
      <c r="V18" s="9"/>
      <c r="W18" s="9"/>
      <c r="X18" s="13"/>
      <c r="Y18" s="9"/>
      <c r="Z18" s="12"/>
      <c r="AA18" s="9"/>
      <c r="AB18" s="16"/>
      <c r="AC18" s="9"/>
      <c r="AD18" s="4"/>
      <c r="AE18" s="9"/>
      <c r="AF18" s="9"/>
      <c r="AG18" s="9"/>
      <c r="AH18" s="9"/>
      <c r="AI18" s="9"/>
      <c r="AJ18" s="9"/>
      <c r="AK18" s="9"/>
      <c r="AL18" s="16"/>
      <c r="AM18" s="9"/>
      <c r="AN18" s="13"/>
      <c r="AO18" s="9"/>
      <c r="AP18" s="17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3"/>
      <c r="BD18" s="9"/>
      <c r="BE18" s="9"/>
      <c r="BF18" s="9"/>
      <c r="BG18" s="18"/>
      <c r="BH18" s="9"/>
      <c r="BI18" s="19"/>
      <c r="BJ18" s="9"/>
      <c r="BK18" s="9"/>
      <c r="BL18" s="9"/>
      <c r="BM18" s="9"/>
      <c r="BN18" s="20"/>
      <c r="BO18" s="21">
        <v>186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130</v>
      </c>
      <c r="BW18" s="21">
        <v>0</v>
      </c>
      <c r="BX18" s="21">
        <v>0</v>
      </c>
      <c r="BY18" s="21">
        <v>0</v>
      </c>
      <c r="BZ18" s="21">
        <v>0</v>
      </c>
      <c r="CA18" s="21">
        <v>316</v>
      </c>
      <c r="CB18" s="21">
        <v>0</v>
      </c>
      <c r="CC18" s="22">
        <v>316</v>
      </c>
      <c r="CD18" s="21">
        <v>0</v>
      </c>
      <c r="CE18" s="21">
        <v>0</v>
      </c>
      <c r="CF18" s="23">
        <v>316</v>
      </c>
      <c r="CG18" s="21">
        <v>0</v>
      </c>
      <c r="CH18" s="24">
        <v>316</v>
      </c>
      <c r="CI18" s="21">
        <v>0</v>
      </c>
      <c r="CJ18" s="21">
        <v>0</v>
      </c>
      <c r="CK18" s="21">
        <v>0</v>
      </c>
      <c r="CL18" s="21">
        <v>316</v>
      </c>
      <c r="CM18" s="21">
        <v>0</v>
      </c>
      <c r="CN18" s="25">
        <v>316</v>
      </c>
      <c r="CO18" s="21">
        <v>0</v>
      </c>
      <c r="CP18" s="21">
        <v>0</v>
      </c>
      <c r="CQ18" s="26">
        <v>316</v>
      </c>
      <c r="CR18" s="21">
        <v>0</v>
      </c>
      <c r="CS18" s="27">
        <v>316</v>
      </c>
      <c r="CT18" s="21" t="e">
        <v>#REF!</v>
      </c>
      <c r="CU18" s="21" t="e">
        <v>#REF!</v>
      </c>
      <c r="CV18" s="21" t="e">
        <v>#REF!</v>
      </c>
      <c r="CW18" s="21" t="e">
        <v>#REF!</v>
      </c>
      <c r="CX18" s="28" t="e">
        <v>#REF!</v>
      </c>
      <c r="CY18" s="21" t="e">
        <v>#REF!</v>
      </c>
      <c r="CZ18" s="21" t="e">
        <v>#REF!</v>
      </c>
      <c r="DA18" s="29" t="e">
        <v>#REF!</v>
      </c>
      <c r="DB18" s="21" t="e">
        <v>#REF!</v>
      </c>
      <c r="DC18" s="30" t="e">
        <v>#REF!</v>
      </c>
      <c r="DD18" s="21">
        <v>0</v>
      </c>
      <c r="DE18" s="21">
        <v>0</v>
      </c>
      <c r="DF18" s="21">
        <v>0</v>
      </c>
      <c r="DG18" s="21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1">
        <v>0</v>
      </c>
      <c r="DN18" s="21">
        <v>0</v>
      </c>
      <c r="DO18" s="21">
        <v>0</v>
      </c>
      <c r="DP18" s="23">
        <v>316</v>
      </c>
      <c r="DQ18" s="21">
        <v>0</v>
      </c>
      <c r="DR18" s="31">
        <v>316</v>
      </c>
      <c r="DS18" s="21">
        <v>0</v>
      </c>
      <c r="DT18" s="21">
        <v>0</v>
      </c>
      <c r="DU18" s="21">
        <v>316</v>
      </c>
      <c r="DV18" s="21">
        <v>0</v>
      </c>
      <c r="DW18" s="32">
        <v>316</v>
      </c>
      <c r="DX18" s="33" t="s">
        <v>25</v>
      </c>
      <c r="DY18" s="70">
        <v>316000</v>
      </c>
      <c r="DZ18" s="71"/>
      <c r="EA18" s="71"/>
      <c r="EB18" s="72"/>
      <c r="EC18" s="69">
        <f t="shared" si="0"/>
        <v>0</v>
      </c>
      <c r="ED18" s="71">
        <v>316000</v>
      </c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3"/>
      <c r="FB18" s="73"/>
      <c r="FC18" s="69">
        <f t="shared" si="1"/>
        <v>0</v>
      </c>
      <c r="FD18" s="71">
        <v>316000</v>
      </c>
      <c r="FE18" s="69">
        <f t="shared" si="2"/>
        <v>0</v>
      </c>
      <c r="FF18" s="71">
        <v>316000</v>
      </c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5"/>
      <c r="FT18" s="69">
        <f t="shared" si="3"/>
        <v>0</v>
      </c>
      <c r="FU18" s="71">
        <v>316000</v>
      </c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69">
        <f t="shared" si="4"/>
        <v>0</v>
      </c>
      <c r="GL18" s="71">
        <v>316000</v>
      </c>
      <c r="GM18" s="74">
        <f t="shared" si="5"/>
        <v>0</v>
      </c>
    </row>
    <row r="19" spans="1:195" ht="18.75" x14ac:dyDescent="0.3">
      <c r="A19" s="8" t="s">
        <v>10</v>
      </c>
      <c r="B19" s="8" t="s">
        <v>4</v>
      </c>
      <c r="C19" s="9" t="e">
        <v>#REF!</v>
      </c>
      <c r="D19" s="10">
        <v>9421.4</v>
      </c>
      <c r="E19" s="9">
        <v>549.77</v>
      </c>
      <c r="F19" s="11">
        <v>9971.17</v>
      </c>
      <c r="G19" s="9">
        <v>0</v>
      </c>
      <c r="H19" s="12">
        <v>0</v>
      </c>
      <c r="I19" s="13">
        <v>0</v>
      </c>
      <c r="J19" s="9">
        <v>113.11999999999999</v>
      </c>
      <c r="K19" s="9">
        <v>0</v>
      </c>
      <c r="L19" s="9">
        <v>0</v>
      </c>
      <c r="M19" s="9">
        <v>0</v>
      </c>
      <c r="N19" s="9">
        <v>0</v>
      </c>
      <c r="O19" s="14">
        <v>0.99999999999999989</v>
      </c>
      <c r="P19" s="15">
        <v>392</v>
      </c>
      <c r="Q19" s="9">
        <v>0</v>
      </c>
      <c r="R19" s="9">
        <v>0</v>
      </c>
      <c r="S19" s="9">
        <v>0</v>
      </c>
      <c r="T19" s="9">
        <v>0</v>
      </c>
      <c r="U19" s="9">
        <v>97.4</v>
      </c>
      <c r="V19" s="9">
        <v>0</v>
      </c>
      <c r="W19" s="9">
        <v>0</v>
      </c>
      <c r="X19" s="13">
        <v>10574.69</v>
      </c>
      <c r="Y19" s="9">
        <v>1171.3900000000001</v>
      </c>
      <c r="Z19" s="12">
        <v>0</v>
      </c>
      <c r="AA19" s="9">
        <v>43920.36</v>
      </c>
      <c r="AB19" s="16">
        <v>10574.69</v>
      </c>
      <c r="AC19" s="9">
        <v>45091.75</v>
      </c>
      <c r="AD19" s="4">
        <v>55666.44</v>
      </c>
      <c r="AE19" s="9">
        <v>-392</v>
      </c>
      <c r="AF19" s="9">
        <v>0</v>
      </c>
      <c r="AG19" s="9">
        <v>0</v>
      </c>
      <c r="AH19" s="9">
        <v>0</v>
      </c>
      <c r="AI19" s="9">
        <v>83.78</v>
      </c>
      <c r="AJ19" s="9">
        <v>233.15</v>
      </c>
      <c r="AK19" s="9">
        <v>0</v>
      </c>
      <c r="AL19" s="16">
        <v>10499.619999999999</v>
      </c>
      <c r="AM19" s="9">
        <v>482.78</v>
      </c>
      <c r="AN19" s="13">
        <v>0</v>
      </c>
      <c r="AO19" s="9">
        <v>0</v>
      </c>
      <c r="AP19" s="17">
        <v>10499.619999999999</v>
      </c>
      <c r="AQ19" s="9">
        <v>-26</v>
      </c>
      <c r="AR19" s="9">
        <v>-10</v>
      </c>
      <c r="AS19" s="9">
        <v>0</v>
      </c>
      <c r="AT19" s="9">
        <v>-104.25</v>
      </c>
      <c r="AU19" s="9">
        <v>0</v>
      </c>
      <c r="AV19" s="9">
        <v>0</v>
      </c>
      <c r="AW19" s="9">
        <v>1.02</v>
      </c>
      <c r="AX19" s="9">
        <v>0</v>
      </c>
      <c r="AY19" s="9">
        <v>4303.25</v>
      </c>
      <c r="AZ19" s="9">
        <v>546.64</v>
      </c>
      <c r="BA19" s="9">
        <v>281.08</v>
      </c>
      <c r="BB19" s="9">
        <v>0</v>
      </c>
      <c r="BC19" s="13">
        <v>15491.359999999999</v>
      </c>
      <c r="BD19" s="9">
        <v>510.65</v>
      </c>
      <c r="BE19" s="9">
        <v>-4303.25</v>
      </c>
      <c r="BF19" s="9">
        <v>0</v>
      </c>
      <c r="BG19" s="18">
        <v>11188.109999999999</v>
      </c>
      <c r="BH19" s="9">
        <v>510.65</v>
      </c>
      <c r="BI19" s="19">
        <v>11698.759999999998</v>
      </c>
      <c r="BJ19" s="9">
        <v>-546.64</v>
      </c>
      <c r="BK19" s="9">
        <v>0</v>
      </c>
      <c r="BL19" s="9">
        <v>0</v>
      </c>
      <c r="BM19" s="9">
        <v>0</v>
      </c>
      <c r="BN19" s="20">
        <v>10641.47</v>
      </c>
      <c r="BO19" s="21">
        <v>0</v>
      </c>
      <c r="BP19" s="21">
        <v>0</v>
      </c>
      <c r="BQ19" s="21">
        <v>0</v>
      </c>
      <c r="BR19" s="21">
        <v>129.46</v>
      </c>
      <c r="BS19" s="21">
        <v>0</v>
      </c>
      <c r="BT19" s="21">
        <v>0</v>
      </c>
      <c r="BU19" s="21">
        <v>1.4500000000000002</v>
      </c>
      <c r="BV19" s="21">
        <v>236.42000000000002</v>
      </c>
      <c r="BW19" s="21">
        <v>1401.86</v>
      </c>
      <c r="BX19" s="21">
        <v>0</v>
      </c>
      <c r="BY19" s="21">
        <v>0</v>
      </c>
      <c r="BZ19" s="21">
        <v>0</v>
      </c>
      <c r="CA19" s="21">
        <v>12410.66</v>
      </c>
      <c r="CB19" s="21">
        <v>27145.97</v>
      </c>
      <c r="CC19" s="22">
        <v>39556.630000000005</v>
      </c>
      <c r="CD19" s="21">
        <v>2778.86</v>
      </c>
      <c r="CE19" s="21">
        <v>0</v>
      </c>
      <c r="CF19" s="23">
        <v>15189.52</v>
      </c>
      <c r="CG19" s="21">
        <v>27145.97</v>
      </c>
      <c r="CH19" s="24">
        <v>42335.490000000005</v>
      </c>
      <c r="CI19" s="21">
        <v>-1401.86</v>
      </c>
      <c r="CJ19" s="21">
        <v>0</v>
      </c>
      <c r="CK19" s="21">
        <v>251.93</v>
      </c>
      <c r="CL19" s="21">
        <v>11260.73</v>
      </c>
      <c r="CM19" s="21">
        <v>191.5</v>
      </c>
      <c r="CN19" s="25">
        <v>11452.23</v>
      </c>
      <c r="CO19" s="21">
        <v>1010.4900000000002</v>
      </c>
      <c r="CP19" s="21">
        <v>0</v>
      </c>
      <c r="CQ19" s="26">
        <v>12271.22</v>
      </c>
      <c r="CR19" s="21">
        <v>191.5</v>
      </c>
      <c r="CS19" s="27">
        <v>12462.72</v>
      </c>
      <c r="CT19" s="21" t="e">
        <v>#REF!</v>
      </c>
      <c r="CU19" s="21" t="e">
        <v>#REF!</v>
      </c>
      <c r="CV19" s="21" t="e">
        <v>#REF!</v>
      </c>
      <c r="CW19" s="21" t="e">
        <v>#REF!</v>
      </c>
      <c r="CX19" s="28" t="e">
        <v>#REF!</v>
      </c>
      <c r="CY19" s="21" t="e">
        <v>#REF!</v>
      </c>
      <c r="CZ19" s="21" t="e">
        <v>#REF!</v>
      </c>
      <c r="DA19" s="29" t="e">
        <v>#REF!</v>
      </c>
      <c r="DB19" s="21" t="e">
        <v>#REF!</v>
      </c>
      <c r="DC19" s="30" t="e">
        <v>#REF!</v>
      </c>
      <c r="DD19" s="21">
        <v>0</v>
      </c>
      <c r="DE19" s="21">
        <v>0</v>
      </c>
      <c r="DF19" s="21">
        <v>29.759999999999998</v>
      </c>
      <c r="DG19" s="21">
        <v>0</v>
      </c>
      <c r="DH19" s="21">
        <v>379.31</v>
      </c>
      <c r="DI19" s="21">
        <v>0</v>
      </c>
      <c r="DJ19" s="21">
        <v>1643.01</v>
      </c>
      <c r="DK19" s="21">
        <v>0</v>
      </c>
      <c r="DL19" s="21">
        <v>1.4600000000000002</v>
      </c>
      <c r="DM19" s="21">
        <v>0</v>
      </c>
      <c r="DN19" s="21">
        <v>915.32999999999993</v>
      </c>
      <c r="DO19" s="21">
        <v>1169.3100000000002</v>
      </c>
      <c r="DP19" s="23">
        <v>16409.400000000001</v>
      </c>
      <c r="DQ19" s="21">
        <v>31229.920000000002</v>
      </c>
      <c r="DR19" s="31">
        <v>47639.320000000007</v>
      </c>
      <c r="DS19" s="21">
        <v>0</v>
      </c>
      <c r="DT19" s="21">
        <v>0</v>
      </c>
      <c r="DU19" s="21">
        <v>16409.400000000001</v>
      </c>
      <c r="DV19" s="21">
        <v>31229.920000000002</v>
      </c>
      <c r="DW19" s="32">
        <v>47639.320000000007</v>
      </c>
      <c r="DX19" s="33" t="s">
        <v>27</v>
      </c>
      <c r="DY19" s="70">
        <v>325143686.45999998</v>
      </c>
      <c r="DZ19" s="71"/>
      <c r="EA19" s="71"/>
      <c r="EB19" s="72"/>
      <c r="EC19" s="69">
        <f t="shared" si="0"/>
        <v>3065473.5600000024</v>
      </c>
      <c r="ED19" s="71">
        <v>328209160.01999998</v>
      </c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3"/>
      <c r="FB19" s="73"/>
      <c r="FC19" s="69">
        <f t="shared" si="1"/>
        <v>50138689.220000029</v>
      </c>
      <c r="FD19" s="71">
        <v>378347849.24000001</v>
      </c>
      <c r="FE19" s="69">
        <f t="shared" si="2"/>
        <v>1900951.0099999905</v>
      </c>
      <c r="FF19" s="71">
        <v>380248800.25</v>
      </c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5"/>
      <c r="FT19" s="69">
        <f t="shared" si="3"/>
        <v>10979434.25</v>
      </c>
      <c r="FU19" s="71">
        <v>391228234.5</v>
      </c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69">
        <f t="shared" si="4"/>
        <v>-6689611.8100000024</v>
      </c>
      <c r="GL19" s="71">
        <v>384538622.69</v>
      </c>
      <c r="GM19" s="74">
        <f t="shared" si="5"/>
        <v>59394936.230000019</v>
      </c>
    </row>
    <row r="20" spans="1:195" ht="18.75" x14ac:dyDescent="0.3">
      <c r="A20" s="8" t="s">
        <v>10</v>
      </c>
      <c r="B20" s="8" t="s">
        <v>12</v>
      </c>
      <c r="C20" s="9"/>
      <c r="D20" s="10"/>
      <c r="E20" s="9"/>
      <c r="F20" s="11"/>
      <c r="G20" s="9">
        <v>0</v>
      </c>
      <c r="H20" s="12">
        <v>0</v>
      </c>
      <c r="I20" s="13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14">
        <v>0</v>
      </c>
      <c r="P20" s="15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13">
        <v>0</v>
      </c>
      <c r="Y20" s="9">
        <v>1171.3900000000001</v>
      </c>
      <c r="Z20" s="12">
        <v>0</v>
      </c>
      <c r="AA20" s="9">
        <v>0</v>
      </c>
      <c r="AB20" s="16">
        <v>0</v>
      </c>
      <c r="AC20" s="9">
        <v>1171.3900000000001</v>
      </c>
      <c r="AD20" s="4">
        <v>1171.3900000000001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16">
        <v>0</v>
      </c>
      <c r="AM20" s="9">
        <v>482.78</v>
      </c>
      <c r="AN20" s="13">
        <v>0</v>
      </c>
      <c r="AO20" s="9">
        <v>0</v>
      </c>
      <c r="AP20" s="17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13">
        <v>0</v>
      </c>
      <c r="BD20" s="9">
        <v>510.65</v>
      </c>
      <c r="BE20" s="9">
        <v>0</v>
      </c>
      <c r="BF20" s="9">
        <v>0</v>
      </c>
      <c r="BG20" s="18">
        <v>0</v>
      </c>
      <c r="BH20" s="9">
        <v>510.65</v>
      </c>
      <c r="BI20" s="19">
        <v>510.65</v>
      </c>
      <c r="BJ20" s="9">
        <v>0</v>
      </c>
      <c r="BK20" s="9">
        <v>0</v>
      </c>
      <c r="BL20" s="9">
        <v>0</v>
      </c>
      <c r="BM20" s="9">
        <v>0</v>
      </c>
      <c r="BN20" s="20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510.64</v>
      </c>
      <c r="CC20" s="22">
        <v>510.64</v>
      </c>
      <c r="CD20" s="21">
        <v>0</v>
      </c>
      <c r="CE20" s="21">
        <v>0</v>
      </c>
      <c r="CF20" s="23">
        <v>0</v>
      </c>
      <c r="CG20" s="21">
        <v>510.64</v>
      </c>
      <c r="CH20" s="24">
        <v>510.64</v>
      </c>
      <c r="CI20" s="21">
        <v>0</v>
      </c>
      <c r="CJ20" s="21">
        <v>0</v>
      </c>
      <c r="CK20" s="21">
        <v>0</v>
      </c>
      <c r="CL20" s="21">
        <v>0</v>
      </c>
      <c r="CM20" s="21">
        <v>191.5</v>
      </c>
      <c r="CN20" s="25">
        <v>191.5</v>
      </c>
      <c r="CO20" s="21">
        <v>0</v>
      </c>
      <c r="CP20" s="21">
        <v>0</v>
      </c>
      <c r="CQ20" s="26">
        <v>0</v>
      </c>
      <c r="CR20" s="21">
        <v>191.5</v>
      </c>
      <c r="CS20" s="27">
        <v>191.5</v>
      </c>
      <c r="CT20" s="21" t="e">
        <v>#REF!</v>
      </c>
      <c r="CU20" s="21" t="e">
        <v>#REF!</v>
      </c>
      <c r="CV20" s="21" t="e">
        <v>#REF!</v>
      </c>
      <c r="CW20" s="21" t="e">
        <v>#REF!</v>
      </c>
      <c r="CX20" s="28" t="e">
        <v>#REF!</v>
      </c>
      <c r="CY20" s="21" t="e">
        <v>#REF!</v>
      </c>
      <c r="CZ20" s="21" t="e">
        <v>#REF!</v>
      </c>
      <c r="DA20" s="29" t="e">
        <v>#REF!</v>
      </c>
      <c r="DB20" s="21" t="e">
        <v>#REF!</v>
      </c>
      <c r="DC20" s="30" t="e">
        <v>#REF!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21">
        <v>0</v>
      </c>
      <c r="DO20" s="21">
        <v>0</v>
      </c>
      <c r="DP20" s="23">
        <v>0</v>
      </c>
      <c r="DQ20" s="21">
        <v>12.77</v>
      </c>
      <c r="DR20" s="31">
        <v>12.77</v>
      </c>
      <c r="DS20" s="21">
        <v>0</v>
      </c>
      <c r="DT20" s="21">
        <v>0</v>
      </c>
      <c r="DU20" s="21">
        <v>0</v>
      </c>
      <c r="DV20" s="21">
        <v>12.77</v>
      </c>
      <c r="DW20" s="32">
        <v>12.77</v>
      </c>
      <c r="DX20" s="33" t="s">
        <v>28</v>
      </c>
      <c r="DY20" s="70">
        <v>1329590</v>
      </c>
      <c r="DZ20" s="71"/>
      <c r="EA20" s="71"/>
      <c r="EB20" s="72"/>
      <c r="EC20" s="69">
        <f t="shared" si="0"/>
        <v>4</v>
      </c>
      <c r="ED20" s="71">
        <v>1329594</v>
      </c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3"/>
      <c r="FB20" s="73"/>
      <c r="FC20" s="69">
        <f t="shared" si="1"/>
        <v>0</v>
      </c>
      <c r="FD20" s="71">
        <v>1329594</v>
      </c>
      <c r="FE20" s="69">
        <f t="shared" si="2"/>
        <v>0</v>
      </c>
      <c r="FF20" s="71">
        <v>1329594</v>
      </c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5"/>
      <c r="FT20" s="69">
        <f t="shared" si="3"/>
        <v>2084985.58</v>
      </c>
      <c r="FU20" s="71">
        <v>3414579.58</v>
      </c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69">
        <f t="shared" si="4"/>
        <v>14296.969999999739</v>
      </c>
      <c r="GL20" s="71">
        <v>3428876.55</v>
      </c>
      <c r="GM20" s="74">
        <f t="shared" si="5"/>
        <v>2099286.5499999998</v>
      </c>
    </row>
    <row r="21" spans="1:195" ht="18.75" hidden="1" x14ac:dyDescent="0.3">
      <c r="A21" s="8" t="s">
        <v>10</v>
      </c>
      <c r="B21" s="8" t="s">
        <v>16</v>
      </c>
      <c r="C21" s="9"/>
      <c r="D21" s="10"/>
      <c r="E21" s="9"/>
      <c r="F21" s="11"/>
      <c r="G21" s="9">
        <v>0</v>
      </c>
      <c r="H21" s="12">
        <v>0</v>
      </c>
      <c r="I21" s="13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4">
        <v>0</v>
      </c>
      <c r="P21" s="15">
        <v>392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13">
        <v>392</v>
      </c>
      <c r="Y21" s="9">
        <v>0</v>
      </c>
      <c r="Z21" s="12">
        <v>0</v>
      </c>
      <c r="AA21" s="9">
        <v>0</v>
      </c>
      <c r="AB21" s="16">
        <v>392</v>
      </c>
      <c r="AC21" s="9">
        <v>0</v>
      </c>
      <c r="AD21" s="4">
        <v>392</v>
      </c>
      <c r="AE21" s="9">
        <v>-392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16">
        <v>0</v>
      </c>
      <c r="AM21" s="9">
        <v>0</v>
      </c>
      <c r="AN21" s="13">
        <v>0</v>
      </c>
      <c r="AO21" s="9">
        <v>0</v>
      </c>
      <c r="AP21" s="17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546.64</v>
      </c>
      <c r="BA21" s="9">
        <v>0</v>
      </c>
      <c r="BB21" s="9">
        <v>0</v>
      </c>
      <c r="BC21" s="13">
        <v>546.64</v>
      </c>
      <c r="BD21" s="9">
        <v>0</v>
      </c>
      <c r="BE21" s="9">
        <v>0</v>
      </c>
      <c r="BF21" s="9">
        <v>0</v>
      </c>
      <c r="BG21" s="18">
        <v>546.64</v>
      </c>
      <c r="BH21" s="9">
        <v>0</v>
      </c>
      <c r="BI21" s="19">
        <v>546.64</v>
      </c>
      <c r="BJ21" s="9">
        <v>-546.64</v>
      </c>
      <c r="BK21" s="9">
        <v>0</v>
      </c>
      <c r="BL21" s="9">
        <v>0</v>
      </c>
      <c r="BM21" s="9">
        <v>0</v>
      </c>
      <c r="BN21" s="20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2">
        <v>0</v>
      </c>
      <c r="CD21" s="21">
        <v>0</v>
      </c>
      <c r="CE21" s="21">
        <v>0</v>
      </c>
      <c r="CF21" s="23">
        <v>0</v>
      </c>
      <c r="CG21" s="21">
        <v>0</v>
      </c>
      <c r="CH21" s="24">
        <v>0</v>
      </c>
      <c r="CI21" s="21">
        <v>0</v>
      </c>
      <c r="CJ21" s="21">
        <v>0</v>
      </c>
      <c r="CK21" s="21">
        <v>0</v>
      </c>
      <c r="CL21" s="21">
        <v>0</v>
      </c>
      <c r="CM21" s="21">
        <v>0</v>
      </c>
      <c r="CN21" s="25">
        <v>0</v>
      </c>
      <c r="CO21" s="21">
        <v>0</v>
      </c>
      <c r="CP21" s="21">
        <v>0</v>
      </c>
      <c r="CQ21" s="26">
        <v>0</v>
      </c>
      <c r="CR21" s="21">
        <v>0</v>
      </c>
      <c r="CS21" s="27">
        <v>0</v>
      </c>
      <c r="CT21" s="21" t="e">
        <v>#REF!</v>
      </c>
      <c r="CU21" s="21" t="e">
        <v>#REF!</v>
      </c>
      <c r="CV21" s="21" t="e">
        <v>#REF!</v>
      </c>
      <c r="CW21" s="21" t="e">
        <v>#REF!</v>
      </c>
      <c r="CX21" s="28" t="e">
        <v>#REF!</v>
      </c>
      <c r="CY21" s="21" t="e">
        <v>#REF!</v>
      </c>
      <c r="CZ21" s="21" t="e">
        <v>#REF!</v>
      </c>
      <c r="DA21" s="29" t="e">
        <v>#REF!</v>
      </c>
      <c r="DB21" s="21" t="e">
        <v>#REF!</v>
      </c>
      <c r="DC21" s="30" t="e">
        <v>#REF!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3">
        <v>0</v>
      </c>
      <c r="DQ21" s="21">
        <v>0</v>
      </c>
      <c r="DR21" s="31">
        <v>0</v>
      </c>
      <c r="DS21" s="21">
        <v>0</v>
      </c>
      <c r="DT21" s="21">
        <v>0</v>
      </c>
      <c r="DU21" s="21">
        <v>0</v>
      </c>
      <c r="DV21" s="21">
        <v>0</v>
      </c>
      <c r="DW21" s="32">
        <v>0</v>
      </c>
      <c r="DX21" s="1" t="s">
        <v>29</v>
      </c>
      <c r="DY21" s="70"/>
      <c r="DZ21" s="71"/>
      <c r="EA21" s="71"/>
      <c r="EB21" s="72"/>
      <c r="EC21" s="69">
        <f t="shared" si="0"/>
        <v>0</v>
      </c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3"/>
      <c r="FB21" s="73"/>
      <c r="FC21" s="69">
        <f t="shared" si="1"/>
        <v>0</v>
      </c>
      <c r="FD21" s="71"/>
      <c r="FE21" s="69">
        <f t="shared" si="2"/>
        <v>0</v>
      </c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5"/>
      <c r="FT21" s="69">
        <f t="shared" si="3"/>
        <v>0</v>
      </c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69">
        <f t="shared" si="4"/>
        <v>0</v>
      </c>
      <c r="GL21" s="71"/>
      <c r="GM21" s="74">
        <f t="shared" si="5"/>
        <v>0</v>
      </c>
    </row>
    <row r="22" spans="1:195" ht="18.75" x14ac:dyDescent="0.3">
      <c r="A22" s="8" t="s">
        <v>10</v>
      </c>
      <c r="B22" s="8" t="s">
        <v>31</v>
      </c>
      <c r="C22" s="9" t="e">
        <v>#REF!</v>
      </c>
      <c r="D22" s="10">
        <v>1500</v>
      </c>
      <c r="E22" s="9">
        <v>0</v>
      </c>
      <c r="F22" s="11">
        <v>1500</v>
      </c>
      <c r="G22" s="9">
        <v>0</v>
      </c>
      <c r="H22" s="12">
        <v>0</v>
      </c>
      <c r="I22" s="13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4">
        <v>0</v>
      </c>
      <c r="P22" s="15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13">
        <v>1500</v>
      </c>
      <c r="Y22" s="9">
        <v>0</v>
      </c>
      <c r="Z22" s="12">
        <v>0</v>
      </c>
      <c r="AA22" s="9">
        <v>0</v>
      </c>
      <c r="AB22" s="16">
        <v>1500</v>
      </c>
      <c r="AC22" s="9">
        <v>0</v>
      </c>
      <c r="AD22" s="4">
        <v>1500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16">
        <v>1500</v>
      </c>
      <c r="AM22" s="9">
        <v>0</v>
      </c>
      <c r="AN22" s="13">
        <v>0</v>
      </c>
      <c r="AO22" s="9">
        <v>0</v>
      </c>
      <c r="AP22" s="17">
        <v>1500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13">
        <v>1500</v>
      </c>
      <c r="BD22" s="9">
        <v>0</v>
      </c>
      <c r="BE22" s="9">
        <v>0</v>
      </c>
      <c r="BF22" s="9">
        <v>0</v>
      </c>
      <c r="BG22" s="18">
        <v>1500</v>
      </c>
      <c r="BH22" s="9">
        <v>0</v>
      </c>
      <c r="BI22" s="19">
        <v>1500</v>
      </c>
      <c r="BJ22" s="9">
        <v>0</v>
      </c>
      <c r="BK22" s="9">
        <v>0</v>
      </c>
      <c r="BL22" s="9">
        <v>0</v>
      </c>
      <c r="BM22" s="9">
        <v>0</v>
      </c>
      <c r="BN22" s="20">
        <v>1500</v>
      </c>
      <c r="BO22" s="21">
        <v>0</v>
      </c>
      <c r="BP22" s="21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1">
        <v>0</v>
      </c>
      <c r="CA22" s="21">
        <v>1500</v>
      </c>
      <c r="CB22" s="21">
        <v>0</v>
      </c>
      <c r="CC22" s="22">
        <v>1500</v>
      </c>
      <c r="CD22" s="21">
        <v>0</v>
      </c>
      <c r="CE22" s="21">
        <v>0</v>
      </c>
      <c r="CF22" s="23">
        <v>1500</v>
      </c>
      <c r="CG22" s="21">
        <v>0</v>
      </c>
      <c r="CH22" s="24">
        <v>1500</v>
      </c>
      <c r="CI22" s="21">
        <v>0</v>
      </c>
      <c r="CJ22" s="21">
        <v>0</v>
      </c>
      <c r="CK22" s="21">
        <v>0</v>
      </c>
      <c r="CL22" s="21">
        <v>1500</v>
      </c>
      <c r="CM22" s="21">
        <v>0</v>
      </c>
      <c r="CN22" s="25">
        <v>1500</v>
      </c>
      <c r="CO22" s="21">
        <v>0</v>
      </c>
      <c r="CP22" s="21">
        <v>0</v>
      </c>
      <c r="CQ22" s="26">
        <v>1500</v>
      </c>
      <c r="CR22" s="21">
        <v>0</v>
      </c>
      <c r="CS22" s="27">
        <v>1500</v>
      </c>
      <c r="CT22" s="21" t="e">
        <v>#REF!</v>
      </c>
      <c r="CU22" s="21" t="e">
        <v>#REF!</v>
      </c>
      <c r="CV22" s="21" t="e">
        <v>#REF!</v>
      </c>
      <c r="CW22" s="21" t="e">
        <v>#REF!</v>
      </c>
      <c r="CX22" s="28" t="e">
        <v>#REF!</v>
      </c>
      <c r="CY22" s="21" t="e">
        <v>#REF!</v>
      </c>
      <c r="CZ22" s="21" t="e">
        <v>#REF!</v>
      </c>
      <c r="DA22" s="29" t="e">
        <v>#REF!</v>
      </c>
      <c r="DB22" s="21" t="e">
        <v>#REF!</v>
      </c>
      <c r="DC22" s="30" t="e">
        <v>#REF!</v>
      </c>
      <c r="DD22" s="21">
        <v>0</v>
      </c>
      <c r="DE22" s="21">
        <v>0</v>
      </c>
      <c r="DF22" s="21">
        <v>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3">
        <v>1500</v>
      </c>
      <c r="DQ22" s="21">
        <v>0</v>
      </c>
      <c r="DR22" s="31">
        <v>1500</v>
      </c>
      <c r="DS22" s="21">
        <v>0</v>
      </c>
      <c r="DT22" s="21">
        <v>0</v>
      </c>
      <c r="DU22" s="21">
        <v>1500</v>
      </c>
      <c r="DV22" s="21">
        <v>0</v>
      </c>
      <c r="DW22" s="32">
        <v>1500</v>
      </c>
      <c r="DX22" s="33" t="s">
        <v>30</v>
      </c>
      <c r="DY22" s="70">
        <v>1500000</v>
      </c>
      <c r="DZ22" s="71"/>
      <c r="EA22" s="71"/>
      <c r="EB22" s="72"/>
      <c r="EC22" s="69">
        <f t="shared" si="0"/>
        <v>134700</v>
      </c>
      <c r="ED22" s="71">
        <v>1634700</v>
      </c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3"/>
      <c r="FB22" s="73"/>
      <c r="FC22" s="69">
        <f t="shared" si="1"/>
        <v>0</v>
      </c>
      <c r="FD22" s="71">
        <v>1634700</v>
      </c>
      <c r="FE22" s="69">
        <f t="shared" si="2"/>
        <v>0</v>
      </c>
      <c r="FF22" s="71">
        <v>1634700</v>
      </c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5"/>
      <c r="FT22" s="69">
        <f t="shared" si="3"/>
        <v>190000</v>
      </c>
      <c r="FU22" s="71">
        <v>1824700</v>
      </c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69">
        <f t="shared" si="4"/>
        <v>0</v>
      </c>
      <c r="GL22" s="71">
        <v>1824700</v>
      </c>
      <c r="GM22" s="74">
        <f t="shared" si="5"/>
        <v>324700</v>
      </c>
    </row>
    <row r="23" spans="1:195" ht="18.75" x14ac:dyDescent="0.3">
      <c r="A23" s="8" t="s">
        <v>10</v>
      </c>
      <c r="B23" s="8" t="s">
        <v>33</v>
      </c>
      <c r="C23" s="9" t="e">
        <v>#REF!</v>
      </c>
      <c r="D23" s="10">
        <v>5279.0599999999995</v>
      </c>
      <c r="E23" s="9">
        <v>549.77</v>
      </c>
      <c r="F23" s="11">
        <v>5828.83</v>
      </c>
      <c r="G23" s="9">
        <v>0</v>
      </c>
      <c r="H23" s="12">
        <v>0</v>
      </c>
      <c r="I23" s="13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4">
        <v>0</v>
      </c>
      <c r="P23" s="15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13">
        <v>5828.83</v>
      </c>
      <c r="Y23" s="9">
        <v>0</v>
      </c>
      <c r="Z23" s="12">
        <v>0</v>
      </c>
      <c r="AA23" s="9">
        <v>43920.36</v>
      </c>
      <c r="AB23" s="16">
        <v>5828.83</v>
      </c>
      <c r="AC23" s="9">
        <v>43920.36</v>
      </c>
      <c r="AD23" s="4">
        <v>49749.19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233.15</v>
      </c>
      <c r="AK23" s="9">
        <v>0</v>
      </c>
      <c r="AL23" s="16">
        <v>6061.98</v>
      </c>
      <c r="AM23" s="9">
        <v>0</v>
      </c>
      <c r="AN23" s="13">
        <v>0</v>
      </c>
      <c r="AO23" s="9">
        <v>0</v>
      </c>
      <c r="AP23" s="17">
        <v>6061.98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4303.25</v>
      </c>
      <c r="AZ23" s="9">
        <v>0</v>
      </c>
      <c r="BA23" s="9">
        <v>0</v>
      </c>
      <c r="BB23" s="9">
        <v>0</v>
      </c>
      <c r="BC23" s="13">
        <v>10365.23</v>
      </c>
      <c r="BD23" s="9">
        <v>0</v>
      </c>
      <c r="BE23" s="9">
        <v>-4303.25</v>
      </c>
      <c r="BF23" s="9">
        <v>0</v>
      </c>
      <c r="BG23" s="18">
        <v>6061.98</v>
      </c>
      <c r="BH23" s="9">
        <v>0</v>
      </c>
      <c r="BI23" s="19">
        <v>6061.98</v>
      </c>
      <c r="BJ23" s="9">
        <v>0</v>
      </c>
      <c r="BK23" s="9">
        <v>0</v>
      </c>
      <c r="BL23" s="9">
        <v>0</v>
      </c>
      <c r="BM23" s="9">
        <v>0</v>
      </c>
      <c r="BN23" s="20">
        <v>6061.98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236.42000000000002</v>
      </c>
      <c r="BW23" s="21">
        <v>1401.86</v>
      </c>
      <c r="BX23" s="21">
        <v>0</v>
      </c>
      <c r="BY23" s="21">
        <v>0</v>
      </c>
      <c r="BZ23" s="21">
        <v>0</v>
      </c>
      <c r="CA23" s="21">
        <v>7700.2599999999993</v>
      </c>
      <c r="CB23" s="21">
        <v>26635.33</v>
      </c>
      <c r="CC23" s="21">
        <v>34335.590000000004</v>
      </c>
      <c r="CD23" s="21">
        <v>154.65000000000055</v>
      </c>
      <c r="CE23" s="21">
        <v>0</v>
      </c>
      <c r="CF23" s="23">
        <v>7854.91</v>
      </c>
      <c r="CG23" s="21">
        <v>26635.33</v>
      </c>
      <c r="CH23" s="24">
        <v>34490.240000000005</v>
      </c>
      <c r="CI23" s="21">
        <v>-1401.86</v>
      </c>
      <c r="CJ23" s="21">
        <v>0</v>
      </c>
      <c r="CK23" s="21">
        <v>251.93</v>
      </c>
      <c r="CL23" s="21">
        <v>6550.33</v>
      </c>
      <c r="CM23" s="21">
        <v>0</v>
      </c>
      <c r="CN23" s="25">
        <v>6550.33</v>
      </c>
      <c r="CO23" s="21">
        <v>-500</v>
      </c>
      <c r="CP23" s="21">
        <v>0</v>
      </c>
      <c r="CQ23" s="26">
        <v>6050.33</v>
      </c>
      <c r="CR23" s="21">
        <v>0</v>
      </c>
      <c r="CS23" s="27">
        <v>6050.33</v>
      </c>
      <c r="CT23" s="21" t="e">
        <v>#REF!</v>
      </c>
      <c r="CU23" s="21" t="e">
        <v>#REF!</v>
      </c>
      <c r="CV23" s="21" t="e">
        <v>#REF!</v>
      </c>
      <c r="CW23" s="21" t="e">
        <v>#REF!</v>
      </c>
      <c r="CX23" s="28" t="e">
        <v>#REF!</v>
      </c>
      <c r="CY23" s="21" t="e">
        <v>#REF!</v>
      </c>
      <c r="CZ23" s="21" t="e">
        <v>#REF!</v>
      </c>
      <c r="DA23" s="29" t="e">
        <v>#REF!</v>
      </c>
      <c r="DB23" s="21" t="e">
        <v>#REF!</v>
      </c>
      <c r="DC23" s="30" t="e">
        <v>#REF!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1643.01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3">
        <v>7693.34</v>
      </c>
      <c r="DQ23" s="21">
        <v>31217.15</v>
      </c>
      <c r="DR23" s="31">
        <v>38910.490000000005</v>
      </c>
      <c r="DS23" s="21">
        <v>0</v>
      </c>
      <c r="DT23" s="21">
        <v>0</v>
      </c>
      <c r="DU23" s="21">
        <v>7693.34</v>
      </c>
      <c r="DV23" s="21">
        <v>31217.15</v>
      </c>
      <c r="DW23" s="32">
        <v>38910.490000000005</v>
      </c>
      <c r="DX23" s="33" t="s">
        <v>32</v>
      </c>
      <c r="DY23" s="70">
        <v>314363888.25</v>
      </c>
      <c r="DZ23" s="71"/>
      <c r="EA23" s="71"/>
      <c r="EB23" s="72"/>
      <c r="EC23" s="69">
        <f t="shared" si="0"/>
        <v>2930769.5600000024</v>
      </c>
      <c r="ED23" s="71">
        <v>317294657.81</v>
      </c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3"/>
      <c r="FB23" s="73"/>
      <c r="FC23" s="69">
        <f t="shared" si="1"/>
        <v>44600586.839999974</v>
      </c>
      <c r="FD23" s="71">
        <v>361895244.64999998</v>
      </c>
      <c r="FE23" s="69">
        <f t="shared" si="2"/>
        <v>1900951.0100000501</v>
      </c>
      <c r="FF23" s="71">
        <v>363796195.66000003</v>
      </c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5"/>
      <c r="FT23" s="69">
        <f t="shared" si="3"/>
        <v>2683953.6699999571</v>
      </c>
      <c r="FU23" s="71">
        <v>366480149.32999998</v>
      </c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69">
        <f t="shared" si="4"/>
        <v>-904903.1099999547</v>
      </c>
      <c r="GL23" s="71">
        <v>365575246.22000003</v>
      </c>
      <c r="GM23" s="74">
        <f t="shared" si="5"/>
        <v>51211357.970000029</v>
      </c>
    </row>
    <row r="24" spans="1:195" ht="18.75" x14ac:dyDescent="0.3">
      <c r="A24" s="8" t="s">
        <v>10</v>
      </c>
      <c r="B24" s="8">
        <v>12</v>
      </c>
      <c r="C24" s="9" t="e">
        <v>#REF!</v>
      </c>
      <c r="D24" s="10">
        <v>2642.34</v>
      </c>
      <c r="E24" s="16">
        <v>0</v>
      </c>
      <c r="F24" s="11">
        <v>2642.34</v>
      </c>
      <c r="G24" s="16">
        <v>0</v>
      </c>
      <c r="H24" s="12">
        <v>0</v>
      </c>
      <c r="I24" s="13">
        <v>0</v>
      </c>
      <c r="J24" s="16">
        <v>113.11999999999999</v>
      </c>
      <c r="K24" s="16">
        <v>0</v>
      </c>
      <c r="L24" s="16">
        <v>0</v>
      </c>
      <c r="M24" s="16">
        <v>0</v>
      </c>
      <c r="N24" s="16">
        <v>0</v>
      </c>
      <c r="O24" s="14">
        <v>0.99999999999999989</v>
      </c>
      <c r="P24" s="15">
        <v>0</v>
      </c>
      <c r="Q24" s="16">
        <v>0</v>
      </c>
      <c r="R24" s="16">
        <v>0</v>
      </c>
      <c r="S24" s="16">
        <v>0</v>
      </c>
      <c r="T24" s="16">
        <v>0</v>
      </c>
      <c r="U24" s="16">
        <v>97.4</v>
      </c>
      <c r="V24" s="16">
        <v>0</v>
      </c>
      <c r="W24" s="16">
        <v>0</v>
      </c>
      <c r="X24" s="13">
        <v>2853.86</v>
      </c>
      <c r="Y24" s="16">
        <v>0</v>
      </c>
      <c r="Z24" s="12">
        <v>0</v>
      </c>
      <c r="AA24" s="16">
        <v>0</v>
      </c>
      <c r="AB24" s="16">
        <v>2853.86</v>
      </c>
      <c r="AC24" s="9">
        <v>0</v>
      </c>
      <c r="AD24" s="4">
        <v>2853.86</v>
      </c>
      <c r="AE24" s="9">
        <v>0</v>
      </c>
      <c r="AF24" s="16">
        <v>0</v>
      </c>
      <c r="AG24" s="16">
        <v>0</v>
      </c>
      <c r="AH24" s="16">
        <v>0</v>
      </c>
      <c r="AI24" s="16">
        <v>83.78</v>
      </c>
      <c r="AJ24" s="16">
        <v>0</v>
      </c>
      <c r="AK24" s="16">
        <v>0</v>
      </c>
      <c r="AL24" s="16">
        <v>2937.6400000000003</v>
      </c>
      <c r="AM24" s="16">
        <v>0</v>
      </c>
      <c r="AN24" s="13">
        <v>0</v>
      </c>
      <c r="AO24" s="16">
        <v>0</v>
      </c>
      <c r="AP24" s="17">
        <v>2937.6400000000003</v>
      </c>
      <c r="AQ24" s="16">
        <v>-26</v>
      </c>
      <c r="AR24" s="16">
        <v>-10</v>
      </c>
      <c r="AS24" s="16">
        <v>0</v>
      </c>
      <c r="AT24" s="16">
        <v>-104.25</v>
      </c>
      <c r="AU24" s="16">
        <v>0</v>
      </c>
      <c r="AV24" s="16">
        <v>0</v>
      </c>
      <c r="AW24" s="16">
        <v>1.02</v>
      </c>
      <c r="AX24" s="16">
        <v>0</v>
      </c>
      <c r="AY24" s="16">
        <v>0</v>
      </c>
      <c r="AZ24" s="16">
        <v>0</v>
      </c>
      <c r="BA24" s="16">
        <v>281.08</v>
      </c>
      <c r="BB24" s="16">
        <v>0</v>
      </c>
      <c r="BC24" s="13">
        <v>3079.4900000000002</v>
      </c>
      <c r="BD24" s="9">
        <v>0</v>
      </c>
      <c r="BE24" s="16">
        <v>0</v>
      </c>
      <c r="BF24" s="16">
        <v>0</v>
      </c>
      <c r="BG24" s="18">
        <v>3079.4900000000002</v>
      </c>
      <c r="BH24" s="9">
        <v>0</v>
      </c>
      <c r="BI24" s="19">
        <v>3079.4900000000002</v>
      </c>
      <c r="BJ24" s="16">
        <v>0</v>
      </c>
      <c r="BK24" s="16">
        <v>0</v>
      </c>
      <c r="BL24" s="16">
        <v>0</v>
      </c>
      <c r="BM24" s="16">
        <v>0</v>
      </c>
      <c r="BN24" s="20">
        <v>3079.4900000000002</v>
      </c>
      <c r="BO24" s="34">
        <v>0</v>
      </c>
      <c r="BP24" s="34">
        <v>0</v>
      </c>
      <c r="BQ24" s="34">
        <v>0</v>
      </c>
      <c r="BR24" s="34">
        <v>129.46</v>
      </c>
      <c r="BS24" s="34">
        <v>0</v>
      </c>
      <c r="BT24" s="34">
        <v>0</v>
      </c>
      <c r="BU24" s="34">
        <v>1.4500000000000002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21">
        <v>3210.4</v>
      </c>
      <c r="CB24" s="34">
        <v>0</v>
      </c>
      <c r="CC24" s="22">
        <v>3210.4</v>
      </c>
      <c r="CD24" s="21">
        <v>2624.2099999999996</v>
      </c>
      <c r="CE24" s="21">
        <v>0</v>
      </c>
      <c r="CF24" s="23">
        <v>5834.61</v>
      </c>
      <c r="CG24" s="21">
        <v>0</v>
      </c>
      <c r="CH24" s="24">
        <v>5834.61</v>
      </c>
      <c r="CI24" s="21">
        <v>0</v>
      </c>
      <c r="CJ24" s="34">
        <v>0</v>
      </c>
      <c r="CK24" s="34">
        <v>0</v>
      </c>
      <c r="CL24" s="21">
        <v>3210.4</v>
      </c>
      <c r="CM24" s="34">
        <v>0</v>
      </c>
      <c r="CN24" s="25">
        <v>3210.4</v>
      </c>
      <c r="CO24" s="34">
        <v>1510.4900000000002</v>
      </c>
      <c r="CP24" s="34">
        <v>0</v>
      </c>
      <c r="CQ24" s="26">
        <v>4720.8900000000003</v>
      </c>
      <c r="CR24" s="21">
        <v>0</v>
      </c>
      <c r="CS24" s="27">
        <v>4720.8900000000003</v>
      </c>
      <c r="CT24" s="34" t="e">
        <v>#REF!</v>
      </c>
      <c r="CU24" s="34" t="e">
        <v>#REF!</v>
      </c>
      <c r="CV24" s="21" t="e">
        <v>#REF!</v>
      </c>
      <c r="CW24" s="34" t="e">
        <v>#REF!</v>
      </c>
      <c r="CX24" s="28" t="e">
        <v>#REF!</v>
      </c>
      <c r="CY24" s="34" t="e">
        <v>#REF!</v>
      </c>
      <c r="CZ24" s="34" t="e">
        <v>#REF!</v>
      </c>
      <c r="DA24" s="29" t="e">
        <v>#REF!</v>
      </c>
      <c r="DB24" s="21" t="e">
        <v>#REF!</v>
      </c>
      <c r="DC24" s="30" t="e">
        <v>#REF!</v>
      </c>
      <c r="DD24" s="34">
        <v>0</v>
      </c>
      <c r="DE24" s="34">
        <v>0</v>
      </c>
      <c r="DF24" s="34">
        <v>29.759999999999998</v>
      </c>
      <c r="DG24" s="34">
        <v>0</v>
      </c>
      <c r="DH24" s="34">
        <v>379.31</v>
      </c>
      <c r="DI24" s="34">
        <v>0</v>
      </c>
      <c r="DJ24" s="34">
        <v>0</v>
      </c>
      <c r="DK24" s="34">
        <v>0</v>
      </c>
      <c r="DL24" s="34">
        <v>1.4600000000000002</v>
      </c>
      <c r="DM24" s="34">
        <v>0</v>
      </c>
      <c r="DN24" s="34">
        <v>915.32999999999993</v>
      </c>
      <c r="DO24" s="34">
        <v>1169.3100000000002</v>
      </c>
      <c r="DP24" s="23">
        <v>7216.0600000000013</v>
      </c>
      <c r="DQ24" s="34">
        <v>0</v>
      </c>
      <c r="DR24" s="31">
        <v>7216.0600000000013</v>
      </c>
      <c r="DS24" s="21">
        <v>0</v>
      </c>
      <c r="DT24" s="21">
        <v>0</v>
      </c>
      <c r="DU24" s="21">
        <v>7216.0600000000013</v>
      </c>
      <c r="DV24" s="21">
        <v>0</v>
      </c>
      <c r="DW24" s="32">
        <v>7216.0600000000013</v>
      </c>
      <c r="DX24" s="33" t="s">
        <v>34</v>
      </c>
      <c r="DY24" s="70">
        <v>7950208.21</v>
      </c>
      <c r="DZ24" s="76"/>
      <c r="EA24" s="76"/>
      <c r="EB24" s="72"/>
      <c r="EC24" s="69">
        <f t="shared" si="0"/>
        <v>0</v>
      </c>
      <c r="ED24" s="71">
        <v>7950208.21</v>
      </c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3"/>
      <c r="FB24" s="73"/>
      <c r="FC24" s="69">
        <f t="shared" si="1"/>
        <v>5538102.3799999999</v>
      </c>
      <c r="FD24" s="71">
        <v>13488310.59</v>
      </c>
      <c r="FE24" s="69">
        <f t="shared" si="2"/>
        <v>0</v>
      </c>
      <c r="FF24" s="71">
        <v>13488310.59</v>
      </c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5"/>
      <c r="FT24" s="69">
        <f t="shared" si="3"/>
        <v>6020495</v>
      </c>
      <c r="FU24" s="71">
        <v>19508805.59</v>
      </c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69">
        <f t="shared" si="4"/>
        <v>-5799005.6699999999</v>
      </c>
      <c r="GL24" s="71">
        <v>13709799.92</v>
      </c>
      <c r="GM24" s="74">
        <f t="shared" si="5"/>
        <v>5759591.709999999</v>
      </c>
    </row>
    <row r="25" spans="1:195" ht="18.75" x14ac:dyDescent="0.3">
      <c r="A25" s="8" t="s">
        <v>12</v>
      </c>
      <c r="B25" s="8" t="s">
        <v>4</v>
      </c>
      <c r="C25" s="9" t="e">
        <v>#REF!</v>
      </c>
      <c r="D25" s="10">
        <v>18308.439999999999</v>
      </c>
      <c r="E25" s="9">
        <v>-8762</v>
      </c>
      <c r="F25" s="11">
        <v>9421.56</v>
      </c>
      <c r="G25" s="9">
        <v>0</v>
      </c>
      <c r="H25" s="12">
        <v>0</v>
      </c>
      <c r="I25" s="13">
        <v>0</v>
      </c>
      <c r="J25" s="9">
        <v>0</v>
      </c>
      <c r="K25" s="9">
        <v>0</v>
      </c>
      <c r="L25" s="9">
        <v>0</v>
      </c>
      <c r="M25" s="9">
        <v>0</v>
      </c>
      <c r="N25" s="9">
        <v>3848.5099999999998</v>
      </c>
      <c r="O25" s="14">
        <v>5.03</v>
      </c>
      <c r="P25" s="15">
        <v>400</v>
      </c>
      <c r="Q25" s="9">
        <v>5282.3899999999994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13">
        <v>18957.489999999998</v>
      </c>
      <c r="Y25" s="9">
        <v>72274.099999999991</v>
      </c>
      <c r="Z25" s="12">
        <v>-3447.86</v>
      </c>
      <c r="AA25" s="9">
        <v>-66735.37</v>
      </c>
      <c r="AB25" s="16">
        <v>15509.629999999997</v>
      </c>
      <c r="AC25" s="9">
        <v>5538.7299999999959</v>
      </c>
      <c r="AD25" s="4">
        <v>21048.359999999993</v>
      </c>
      <c r="AE25" s="9">
        <v>-5682.3899999999994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16">
        <v>13275.1</v>
      </c>
      <c r="AM25" s="9">
        <v>0</v>
      </c>
      <c r="AN25" s="13">
        <v>0</v>
      </c>
      <c r="AO25" s="9">
        <v>0</v>
      </c>
      <c r="AP25" s="17">
        <v>13275.1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5.13</v>
      </c>
      <c r="AX25" s="9">
        <v>0</v>
      </c>
      <c r="AY25" s="9">
        <v>0</v>
      </c>
      <c r="AZ25" s="9">
        <v>1120</v>
      </c>
      <c r="BA25" s="9">
        <v>0</v>
      </c>
      <c r="BB25" s="9">
        <v>0</v>
      </c>
      <c r="BC25" s="13">
        <v>14400.23</v>
      </c>
      <c r="BD25" s="9">
        <v>0</v>
      </c>
      <c r="BE25" s="9">
        <v>150</v>
      </c>
      <c r="BF25" s="9">
        <v>0</v>
      </c>
      <c r="BG25" s="18">
        <v>14550.23</v>
      </c>
      <c r="BH25" s="9">
        <v>0</v>
      </c>
      <c r="BI25" s="19">
        <v>14550.23</v>
      </c>
      <c r="BJ25" s="9">
        <v>-1270</v>
      </c>
      <c r="BK25" s="9">
        <v>0</v>
      </c>
      <c r="BL25" s="9">
        <v>0</v>
      </c>
      <c r="BM25" s="9">
        <v>0</v>
      </c>
      <c r="BN25" s="20">
        <v>13280.23</v>
      </c>
      <c r="BO25" s="21">
        <v>0</v>
      </c>
      <c r="BP25" s="21">
        <v>2420</v>
      </c>
      <c r="BQ25" s="21">
        <v>0</v>
      </c>
      <c r="BR25" s="21">
        <v>0</v>
      </c>
      <c r="BS25" s="21">
        <v>0</v>
      </c>
      <c r="BT25" s="21">
        <v>0</v>
      </c>
      <c r="BU25" s="21">
        <v>7.3</v>
      </c>
      <c r="BV25" s="21">
        <v>149</v>
      </c>
      <c r="BW25" s="21">
        <v>0</v>
      </c>
      <c r="BX25" s="21">
        <v>0</v>
      </c>
      <c r="BY25" s="21">
        <v>0</v>
      </c>
      <c r="BZ25" s="21">
        <v>0</v>
      </c>
      <c r="CA25" s="21">
        <v>15856.529999999999</v>
      </c>
      <c r="CB25" s="21">
        <v>0</v>
      </c>
      <c r="CC25" s="22">
        <v>15856.529999999999</v>
      </c>
      <c r="CD25" s="21">
        <v>-2576.0499999999993</v>
      </c>
      <c r="CE25" s="21">
        <v>0</v>
      </c>
      <c r="CF25" s="23">
        <v>13280.48</v>
      </c>
      <c r="CG25" s="21">
        <v>0</v>
      </c>
      <c r="CH25" s="24">
        <v>13280.48</v>
      </c>
      <c r="CI25" s="21">
        <v>0</v>
      </c>
      <c r="CJ25" s="21">
        <v>0</v>
      </c>
      <c r="CK25" s="21">
        <v>0</v>
      </c>
      <c r="CL25" s="21">
        <v>15856.529999999999</v>
      </c>
      <c r="CM25" s="21">
        <v>0</v>
      </c>
      <c r="CN25" s="25">
        <v>15856.529999999999</v>
      </c>
      <c r="CO25" s="21">
        <v>-1462.33</v>
      </c>
      <c r="CP25" s="21">
        <v>0</v>
      </c>
      <c r="CQ25" s="26">
        <v>14394.199999999999</v>
      </c>
      <c r="CR25" s="21">
        <v>0</v>
      </c>
      <c r="CS25" s="27">
        <v>14394.199999999999</v>
      </c>
      <c r="CT25" s="21" t="e">
        <v>#REF!</v>
      </c>
      <c r="CU25" s="21" t="e">
        <v>#REF!</v>
      </c>
      <c r="CV25" s="21" t="e">
        <v>#REF!</v>
      </c>
      <c r="CW25" s="21" t="e">
        <v>#REF!</v>
      </c>
      <c r="CX25" s="28" t="e">
        <v>#REF!</v>
      </c>
      <c r="CY25" s="21" t="e">
        <v>#REF!</v>
      </c>
      <c r="CZ25" s="21" t="e">
        <v>#REF!</v>
      </c>
      <c r="DA25" s="29" t="e">
        <v>#REF!</v>
      </c>
      <c r="DB25" s="21" t="e">
        <v>#REF!</v>
      </c>
      <c r="DC25" s="30" t="e">
        <v>#REF!</v>
      </c>
      <c r="DD25" s="21">
        <v>0</v>
      </c>
      <c r="DE25" s="21">
        <v>-2.8421709430404007E-14</v>
      </c>
      <c r="DF25" s="21">
        <v>56.86</v>
      </c>
      <c r="DG25" s="21">
        <v>0</v>
      </c>
      <c r="DH25" s="21">
        <v>354.52000000000004</v>
      </c>
      <c r="DI25" s="21">
        <v>4543.7820000000002</v>
      </c>
      <c r="DJ25" s="21">
        <v>488.6</v>
      </c>
      <c r="DK25" s="21">
        <v>0</v>
      </c>
      <c r="DL25" s="21">
        <v>15.18</v>
      </c>
      <c r="DM25" s="21">
        <v>220.2</v>
      </c>
      <c r="DN25" s="21">
        <v>1454.9</v>
      </c>
      <c r="DO25" s="21">
        <v>104</v>
      </c>
      <c r="DP25" s="23">
        <v>21632.241999999998</v>
      </c>
      <c r="DQ25" s="21">
        <v>2305.06</v>
      </c>
      <c r="DR25" s="31">
        <v>23937.302</v>
      </c>
      <c r="DS25" s="21">
        <v>0</v>
      </c>
      <c r="DT25" s="21">
        <v>0</v>
      </c>
      <c r="DU25" s="21">
        <v>21632.241999999998</v>
      </c>
      <c r="DV25" s="21">
        <v>2305.06</v>
      </c>
      <c r="DW25" s="32">
        <v>23937.302</v>
      </c>
      <c r="DX25" s="33" t="s">
        <v>35</v>
      </c>
      <c r="DY25" s="70">
        <v>152400314.97999999</v>
      </c>
      <c r="DZ25" s="71"/>
      <c r="EA25" s="71"/>
      <c r="EB25" s="72"/>
      <c r="EC25" s="69">
        <f t="shared" si="0"/>
        <v>36237830.060000002</v>
      </c>
      <c r="ED25" s="71">
        <v>188638145.03999999</v>
      </c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3"/>
      <c r="FB25" s="73"/>
      <c r="FC25" s="69">
        <f t="shared" si="1"/>
        <v>50684541.280000001</v>
      </c>
      <c r="FD25" s="71">
        <v>239322686.31999999</v>
      </c>
      <c r="FE25" s="69">
        <f t="shared" si="2"/>
        <v>1381206.8400000036</v>
      </c>
      <c r="FF25" s="71">
        <v>240703893.16</v>
      </c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5"/>
      <c r="FT25" s="69">
        <f t="shared" si="3"/>
        <v>-2768153.9499999881</v>
      </c>
      <c r="FU25" s="71">
        <v>237935739.21000001</v>
      </c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69">
        <f t="shared" si="4"/>
        <v>-21308563.74000001</v>
      </c>
      <c r="GL25" s="71">
        <v>216627175.47</v>
      </c>
      <c r="GM25" s="74">
        <f t="shared" si="5"/>
        <v>64226860.49000001</v>
      </c>
    </row>
    <row r="26" spans="1:195" ht="18.75" x14ac:dyDescent="0.3">
      <c r="A26" s="8" t="s">
        <v>12</v>
      </c>
      <c r="B26" s="8" t="s">
        <v>3</v>
      </c>
      <c r="C26" s="9" t="e">
        <v>#REF!</v>
      </c>
      <c r="D26" s="10">
        <v>214.02999999999997</v>
      </c>
      <c r="E26" s="9">
        <v>0</v>
      </c>
      <c r="F26" s="11">
        <v>214.02999999999997</v>
      </c>
      <c r="G26" s="9">
        <v>0</v>
      </c>
      <c r="H26" s="12">
        <v>0</v>
      </c>
      <c r="I26" s="13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4">
        <v>0</v>
      </c>
      <c r="P26" s="15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13">
        <v>214.02999999999997</v>
      </c>
      <c r="Y26" s="9">
        <v>0</v>
      </c>
      <c r="Z26" s="12">
        <v>0</v>
      </c>
      <c r="AA26" s="9">
        <v>0</v>
      </c>
      <c r="AB26" s="16">
        <v>214.02999999999997</v>
      </c>
      <c r="AC26" s="9">
        <v>0</v>
      </c>
      <c r="AD26" s="4">
        <v>214.02999999999997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16">
        <v>214.02999999999997</v>
      </c>
      <c r="AM26" s="9">
        <v>0</v>
      </c>
      <c r="AN26" s="13">
        <v>0</v>
      </c>
      <c r="AO26" s="9">
        <v>0</v>
      </c>
      <c r="AP26" s="17">
        <v>214.02999999999997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13">
        <v>214.02999999999997</v>
      </c>
      <c r="BD26" s="9">
        <v>0</v>
      </c>
      <c r="BE26" s="9">
        <v>0</v>
      </c>
      <c r="BF26" s="9">
        <v>0</v>
      </c>
      <c r="BG26" s="18">
        <v>214.02999999999997</v>
      </c>
      <c r="BH26" s="9">
        <v>0</v>
      </c>
      <c r="BI26" s="19">
        <v>214.02999999999997</v>
      </c>
      <c r="BJ26" s="9">
        <v>0</v>
      </c>
      <c r="BK26" s="9">
        <v>0</v>
      </c>
      <c r="BL26" s="9">
        <v>0</v>
      </c>
      <c r="BM26" s="9">
        <v>0</v>
      </c>
      <c r="BN26" s="20">
        <v>214.02999999999997</v>
      </c>
      <c r="BO26" s="21">
        <v>0</v>
      </c>
      <c r="BP26" s="21">
        <v>0</v>
      </c>
      <c r="BQ26" s="21">
        <v>0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1">
        <v>0</v>
      </c>
      <c r="BZ26" s="21">
        <v>0</v>
      </c>
      <c r="CA26" s="21">
        <v>214.02999999999997</v>
      </c>
      <c r="CB26" s="21">
        <v>0</v>
      </c>
      <c r="CC26" s="22">
        <v>214.02999999999997</v>
      </c>
      <c r="CD26" s="21">
        <v>0</v>
      </c>
      <c r="CE26" s="21">
        <v>0</v>
      </c>
      <c r="CF26" s="23">
        <v>214.02999999999997</v>
      </c>
      <c r="CG26" s="21">
        <v>0</v>
      </c>
      <c r="CH26" s="24">
        <v>214.02999999999997</v>
      </c>
      <c r="CI26" s="21">
        <v>0</v>
      </c>
      <c r="CJ26" s="21">
        <v>0</v>
      </c>
      <c r="CK26" s="21">
        <v>0</v>
      </c>
      <c r="CL26" s="21">
        <v>214.02999999999997</v>
      </c>
      <c r="CM26" s="21">
        <v>0</v>
      </c>
      <c r="CN26" s="25">
        <v>214.02999999999997</v>
      </c>
      <c r="CO26" s="21">
        <v>0</v>
      </c>
      <c r="CP26" s="21">
        <v>0</v>
      </c>
      <c r="CQ26" s="26">
        <v>214.02999999999997</v>
      </c>
      <c r="CR26" s="21">
        <v>0</v>
      </c>
      <c r="CS26" s="27">
        <v>214.02999999999997</v>
      </c>
      <c r="CT26" s="21" t="e">
        <v>#REF!</v>
      </c>
      <c r="CU26" s="21" t="e">
        <v>#REF!</v>
      </c>
      <c r="CV26" s="21" t="e">
        <v>#REF!</v>
      </c>
      <c r="CW26" s="21" t="e">
        <v>#REF!</v>
      </c>
      <c r="CX26" s="28" t="e">
        <v>#REF!</v>
      </c>
      <c r="CY26" s="21" t="e">
        <v>#REF!</v>
      </c>
      <c r="CZ26" s="21" t="e">
        <v>#REF!</v>
      </c>
      <c r="DA26" s="29" t="e">
        <v>#REF!</v>
      </c>
      <c r="DB26" s="21" t="e">
        <v>#REF!</v>
      </c>
      <c r="DC26" s="30" t="e">
        <v>#REF!</v>
      </c>
      <c r="DD26" s="21">
        <v>0</v>
      </c>
      <c r="DE26" s="21">
        <v>0</v>
      </c>
      <c r="DF26" s="21">
        <v>0</v>
      </c>
      <c r="DG26" s="21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1">
        <v>0</v>
      </c>
      <c r="DN26" s="21">
        <v>0</v>
      </c>
      <c r="DO26" s="21">
        <v>0</v>
      </c>
      <c r="DP26" s="23">
        <v>214.02999999999997</v>
      </c>
      <c r="DQ26" s="21">
        <v>0</v>
      </c>
      <c r="DR26" s="31">
        <v>214.02999999999997</v>
      </c>
      <c r="DS26" s="21">
        <v>0</v>
      </c>
      <c r="DT26" s="21">
        <v>0</v>
      </c>
      <c r="DU26" s="21">
        <v>214.02999999999997</v>
      </c>
      <c r="DV26" s="21">
        <v>0</v>
      </c>
      <c r="DW26" s="32">
        <v>214.02999999999997</v>
      </c>
      <c r="DX26" s="33" t="s">
        <v>36</v>
      </c>
      <c r="DY26" s="70">
        <v>332841.8</v>
      </c>
      <c r="DZ26" s="71"/>
      <c r="EA26" s="71"/>
      <c r="EB26" s="72"/>
      <c r="EC26" s="69">
        <f t="shared" si="0"/>
        <v>0</v>
      </c>
      <c r="ED26" s="71">
        <v>332841.8</v>
      </c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3"/>
      <c r="FB26" s="73"/>
      <c r="FC26" s="69">
        <f t="shared" si="1"/>
        <v>0</v>
      </c>
      <c r="FD26" s="71">
        <v>332841.8</v>
      </c>
      <c r="FE26" s="69">
        <f t="shared" si="2"/>
        <v>0</v>
      </c>
      <c r="FF26" s="71">
        <v>332841.8</v>
      </c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5"/>
      <c r="FT26" s="69">
        <f t="shared" si="3"/>
        <v>0</v>
      </c>
      <c r="FU26" s="71">
        <v>332841.8</v>
      </c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69">
        <f t="shared" si="4"/>
        <v>57813.380000000005</v>
      </c>
      <c r="GL26" s="71">
        <v>390655.18</v>
      </c>
      <c r="GM26" s="74">
        <f t="shared" si="5"/>
        <v>57813.380000000005</v>
      </c>
    </row>
    <row r="27" spans="1:195" ht="18.75" x14ac:dyDescent="0.3">
      <c r="A27" s="8" t="s">
        <v>12</v>
      </c>
      <c r="B27" s="8" t="s">
        <v>8</v>
      </c>
      <c r="C27" s="9" t="e">
        <v>#REF!</v>
      </c>
      <c r="D27" s="10">
        <v>17969.53</v>
      </c>
      <c r="E27" s="9">
        <v>-8762</v>
      </c>
      <c r="F27" s="11">
        <v>9207.5299999999988</v>
      </c>
      <c r="G27" s="9">
        <v>0</v>
      </c>
      <c r="H27" s="12">
        <v>0</v>
      </c>
      <c r="I27" s="13">
        <v>0</v>
      </c>
      <c r="J27" s="9">
        <v>0</v>
      </c>
      <c r="K27" s="9">
        <v>0</v>
      </c>
      <c r="L27" s="9">
        <v>0</v>
      </c>
      <c r="M27" s="9">
        <v>0</v>
      </c>
      <c r="N27" s="9">
        <v>3848.5099999999998</v>
      </c>
      <c r="O27" s="14">
        <v>5.03</v>
      </c>
      <c r="P27" s="15">
        <v>400</v>
      </c>
      <c r="Q27" s="9">
        <v>5282.3899999999994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13">
        <v>18743.46</v>
      </c>
      <c r="Y27" s="9">
        <v>72274.099999999991</v>
      </c>
      <c r="Z27" s="12">
        <v>-3447.86</v>
      </c>
      <c r="AA27" s="9">
        <v>-66735.37</v>
      </c>
      <c r="AB27" s="16">
        <v>15295.599999999999</v>
      </c>
      <c r="AC27" s="9">
        <v>5538.7299999999959</v>
      </c>
      <c r="AD27" s="4">
        <v>20834.329999999994</v>
      </c>
      <c r="AE27" s="9">
        <v>-5682.3899999999994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16">
        <v>13061.07</v>
      </c>
      <c r="AM27" s="9">
        <v>0</v>
      </c>
      <c r="AN27" s="13">
        <v>0</v>
      </c>
      <c r="AO27" s="9">
        <v>0</v>
      </c>
      <c r="AP27" s="17">
        <v>13061.07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5.13</v>
      </c>
      <c r="AX27" s="9">
        <v>0</v>
      </c>
      <c r="AY27" s="9">
        <v>0</v>
      </c>
      <c r="AZ27" s="9">
        <v>1120</v>
      </c>
      <c r="BA27" s="9">
        <v>0</v>
      </c>
      <c r="BB27" s="9">
        <v>0</v>
      </c>
      <c r="BC27" s="13">
        <v>14186.199999999999</v>
      </c>
      <c r="BD27" s="9">
        <v>0</v>
      </c>
      <c r="BE27" s="9">
        <v>150</v>
      </c>
      <c r="BF27" s="9">
        <v>0</v>
      </c>
      <c r="BG27" s="18">
        <v>14336.199999999999</v>
      </c>
      <c r="BH27" s="9">
        <v>0</v>
      </c>
      <c r="BI27" s="19">
        <v>14336.199999999999</v>
      </c>
      <c r="BJ27" s="9">
        <v>-1270</v>
      </c>
      <c r="BK27" s="9">
        <v>0</v>
      </c>
      <c r="BL27" s="9">
        <v>0</v>
      </c>
      <c r="BM27" s="9">
        <v>0</v>
      </c>
      <c r="BN27" s="20">
        <v>13066.199999999999</v>
      </c>
      <c r="BO27" s="21">
        <v>0</v>
      </c>
      <c r="BP27" s="21">
        <v>2420</v>
      </c>
      <c r="BQ27" s="21">
        <v>0</v>
      </c>
      <c r="BR27" s="21">
        <v>0</v>
      </c>
      <c r="BS27" s="21">
        <v>0</v>
      </c>
      <c r="BT27" s="21">
        <v>0</v>
      </c>
      <c r="BU27" s="21">
        <v>7.3</v>
      </c>
      <c r="BV27" s="21">
        <v>149</v>
      </c>
      <c r="BW27" s="21">
        <v>0</v>
      </c>
      <c r="BX27" s="21">
        <v>0</v>
      </c>
      <c r="BY27" s="21">
        <v>0</v>
      </c>
      <c r="BZ27" s="21">
        <v>0</v>
      </c>
      <c r="CA27" s="21">
        <v>15642.499999999998</v>
      </c>
      <c r="CB27" s="21">
        <v>0</v>
      </c>
      <c r="CC27" s="22">
        <v>15642.499999999998</v>
      </c>
      <c r="CD27" s="21">
        <v>-2576.0499999999993</v>
      </c>
      <c r="CE27" s="21">
        <v>0</v>
      </c>
      <c r="CF27" s="23">
        <v>13066.449999999999</v>
      </c>
      <c r="CG27" s="21">
        <v>0</v>
      </c>
      <c r="CH27" s="24">
        <v>13066.449999999999</v>
      </c>
      <c r="CI27" s="21">
        <v>0</v>
      </c>
      <c r="CJ27" s="21">
        <v>0</v>
      </c>
      <c r="CK27" s="21">
        <v>0</v>
      </c>
      <c r="CL27" s="21">
        <v>15642.499999999998</v>
      </c>
      <c r="CM27" s="21">
        <v>0</v>
      </c>
      <c r="CN27" s="25">
        <v>15642.499999999998</v>
      </c>
      <c r="CO27" s="21">
        <v>-1462.33</v>
      </c>
      <c r="CP27" s="21">
        <v>0</v>
      </c>
      <c r="CQ27" s="26">
        <v>14180.169999999998</v>
      </c>
      <c r="CR27" s="21">
        <v>0</v>
      </c>
      <c r="CS27" s="27">
        <v>14180.169999999998</v>
      </c>
      <c r="CT27" s="21" t="e">
        <v>#REF!</v>
      </c>
      <c r="CU27" s="21" t="e">
        <v>#REF!</v>
      </c>
      <c r="CV27" s="21" t="e">
        <v>#REF!</v>
      </c>
      <c r="CW27" s="21" t="e">
        <v>#REF!</v>
      </c>
      <c r="CX27" s="28" t="e">
        <v>#REF!</v>
      </c>
      <c r="CY27" s="21" t="e">
        <v>#REF!</v>
      </c>
      <c r="CZ27" s="21" t="e">
        <v>#REF!</v>
      </c>
      <c r="DA27" s="29" t="e">
        <v>#REF!</v>
      </c>
      <c r="DB27" s="21" t="e">
        <v>#REF!</v>
      </c>
      <c r="DC27" s="30" t="e">
        <v>#REF!</v>
      </c>
      <c r="DD27" s="21">
        <v>0</v>
      </c>
      <c r="DE27" s="21">
        <v>-2.8421709430404007E-14</v>
      </c>
      <c r="DF27" s="21">
        <v>56.86</v>
      </c>
      <c r="DG27" s="21">
        <v>0</v>
      </c>
      <c r="DH27" s="21">
        <v>354.52000000000004</v>
      </c>
      <c r="DI27" s="21">
        <v>0</v>
      </c>
      <c r="DJ27" s="21">
        <v>488.6</v>
      </c>
      <c r="DK27" s="21">
        <v>0</v>
      </c>
      <c r="DL27" s="21">
        <v>15.18</v>
      </c>
      <c r="DM27" s="21">
        <v>220.2</v>
      </c>
      <c r="DN27" s="21">
        <v>1454.9</v>
      </c>
      <c r="DO27" s="21">
        <v>0</v>
      </c>
      <c r="DP27" s="23">
        <v>16770.43</v>
      </c>
      <c r="DQ27" s="21">
        <v>2305.06</v>
      </c>
      <c r="DR27" s="31">
        <v>19075.490000000002</v>
      </c>
      <c r="DS27" s="21">
        <v>0</v>
      </c>
      <c r="DT27" s="21">
        <v>0</v>
      </c>
      <c r="DU27" s="21">
        <v>16770.43</v>
      </c>
      <c r="DV27" s="21">
        <v>2305.06</v>
      </c>
      <c r="DW27" s="32">
        <v>19075.490000000002</v>
      </c>
      <c r="DX27" s="33" t="s">
        <v>37</v>
      </c>
      <c r="DY27" s="70">
        <v>147116248.09</v>
      </c>
      <c r="DZ27" s="71"/>
      <c r="EA27" s="71"/>
      <c r="EB27" s="72"/>
      <c r="EC27" s="69">
        <f t="shared" si="0"/>
        <v>36042770.060000002</v>
      </c>
      <c r="ED27" s="71">
        <v>183159018.15000001</v>
      </c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3"/>
      <c r="FB27" s="73"/>
      <c r="FC27" s="69">
        <f t="shared" si="1"/>
        <v>49819460.73999998</v>
      </c>
      <c r="FD27" s="71">
        <v>232978478.88999999</v>
      </c>
      <c r="FE27" s="69">
        <f t="shared" si="2"/>
        <v>1358956.3000000119</v>
      </c>
      <c r="FF27" s="71">
        <v>234337435.19</v>
      </c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5"/>
      <c r="FT27" s="69">
        <f t="shared" si="3"/>
        <v>-2842704.3299999833</v>
      </c>
      <c r="FU27" s="71">
        <v>231494730.86000001</v>
      </c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69">
        <f t="shared" si="4"/>
        <v>-21366377.120000005</v>
      </c>
      <c r="GL27" s="71">
        <v>210128353.74000001</v>
      </c>
      <c r="GM27" s="74">
        <f t="shared" si="5"/>
        <v>63012105.650000006</v>
      </c>
    </row>
    <row r="28" spans="1:195" ht="31.5" x14ac:dyDescent="0.3">
      <c r="A28" s="8" t="s">
        <v>12</v>
      </c>
      <c r="B28" s="8" t="s">
        <v>12</v>
      </c>
      <c r="C28" s="9" t="e">
        <v>#REF!</v>
      </c>
      <c r="D28" s="10">
        <v>124.88</v>
      </c>
      <c r="E28" s="9">
        <v>0</v>
      </c>
      <c r="F28" s="11">
        <v>0</v>
      </c>
      <c r="G28" s="9">
        <v>0</v>
      </c>
      <c r="H28" s="12">
        <v>0</v>
      </c>
      <c r="I28" s="13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4">
        <v>0</v>
      </c>
      <c r="P28" s="15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13">
        <v>0</v>
      </c>
      <c r="Y28" s="9">
        <v>0</v>
      </c>
      <c r="Z28" s="12">
        <v>0</v>
      </c>
      <c r="AA28" s="9">
        <v>0</v>
      </c>
      <c r="AB28" s="16">
        <v>0</v>
      </c>
      <c r="AC28" s="9">
        <v>0</v>
      </c>
      <c r="AD28" s="4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16">
        <v>0</v>
      </c>
      <c r="AM28" s="9">
        <v>0</v>
      </c>
      <c r="AN28" s="13">
        <v>0</v>
      </c>
      <c r="AO28" s="9">
        <v>0</v>
      </c>
      <c r="AP28" s="17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13">
        <v>0</v>
      </c>
      <c r="BD28" s="9">
        <v>0</v>
      </c>
      <c r="BE28" s="9">
        <v>0</v>
      </c>
      <c r="BF28" s="9">
        <v>0</v>
      </c>
      <c r="BG28" s="18">
        <v>0</v>
      </c>
      <c r="BH28" s="9">
        <v>0</v>
      </c>
      <c r="BI28" s="19">
        <v>0</v>
      </c>
      <c r="BJ28" s="9">
        <v>0</v>
      </c>
      <c r="BK28" s="9">
        <v>0</v>
      </c>
      <c r="BL28" s="9">
        <v>0</v>
      </c>
      <c r="BM28" s="9">
        <v>0</v>
      </c>
      <c r="BN28" s="20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1">
        <v>0</v>
      </c>
      <c r="CA28" s="21">
        <v>0</v>
      </c>
      <c r="CB28" s="21">
        <v>0</v>
      </c>
      <c r="CC28" s="22">
        <v>0</v>
      </c>
      <c r="CD28" s="21">
        <v>0</v>
      </c>
      <c r="CE28" s="21">
        <v>0</v>
      </c>
      <c r="CF28" s="23">
        <v>0</v>
      </c>
      <c r="CG28" s="21">
        <v>0</v>
      </c>
      <c r="CH28" s="24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5">
        <v>0</v>
      </c>
      <c r="CO28" s="21">
        <v>0</v>
      </c>
      <c r="CP28" s="21">
        <v>0</v>
      </c>
      <c r="CQ28" s="26">
        <v>0</v>
      </c>
      <c r="CR28" s="21">
        <v>0</v>
      </c>
      <c r="CS28" s="27">
        <v>0</v>
      </c>
      <c r="CT28" s="21" t="e">
        <v>#REF!</v>
      </c>
      <c r="CU28" s="21" t="e">
        <v>#REF!</v>
      </c>
      <c r="CV28" s="21" t="e">
        <v>#REF!</v>
      </c>
      <c r="CW28" s="21" t="e">
        <v>#REF!</v>
      </c>
      <c r="CX28" s="28" t="e">
        <v>#REF!</v>
      </c>
      <c r="CY28" s="21" t="e">
        <v>#REF!</v>
      </c>
      <c r="CZ28" s="21" t="e">
        <v>#REF!</v>
      </c>
      <c r="DA28" s="29" t="e">
        <v>#REF!</v>
      </c>
      <c r="DB28" s="21" t="e">
        <v>#REF!</v>
      </c>
      <c r="DC28" s="30" t="e">
        <v>#REF!</v>
      </c>
      <c r="DD28" s="21">
        <v>0</v>
      </c>
      <c r="DE28" s="21">
        <v>0</v>
      </c>
      <c r="DF28" s="21">
        <v>0</v>
      </c>
      <c r="DG28" s="21">
        <v>0</v>
      </c>
      <c r="DH28" s="21">
        <v>0</v>
      </c>
      <c r="DI28" s="21">
        <v>4543.7820000000002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104</v>
      </c>
      <c r="DP28" s="23">
        <v>4647.7820000000002</v>
      </c>
      <c r="DQ28" s="21">
        <v>0</v>
      </c>
      <c r="DR28" s="31">
        <v>4647.7820000000002</v>
      </c>
      <c r="DS28" s="21">
        <v>0</v>
      </c>
      <c r="DT28" s="21">
        <v>0</v>
      </c>
      <c r="DU28" s="21">
        <v>4647.7820000000002</v>
      </c>
      <c r="DV28" s="21">
        <v>0</v>
      </c>
      <c r="DW28" s="32">
        <v>4647.7820000000002</v>
      </c>
      <c r="DX28" s="33" t="s">
        <v>38</v>
      </c>
      <c r="DY28" s="70">
        <v>4951225.09</v>
      </c>
      <c r="DZ28" s="71"/>
      <c r="EA28" s="71"/>
      <c r="EB28" s="72"/>
      <c r="EC28" s="69">
        <f t="shared" si="0"/>
        <v>195060</v>
      </c>
      <c r="ED28" s="71">
        <v>5146285.09</v>
      </c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3"/>
      <c r="FB28" s="73"/>
      <c r="FC28" s="69">
        <f t="shared" si="1"/>
        <v>865080.54</v>
      </c>
      <c r="FD28" s="71">
        <v>6011365.6299999999</v>
      </c>
      <c r="FE28" s="69">
        <f t="shared" si="2"/>
        <v>22250.540000000037</v>
      </c>
      <c r="FF28" s="71">
        <v>6033616.1699999999</v>
      </c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5"/>
      <c r="FT28" s="69">
        <f t="shared" si="3"/>
        <v>74550.379999999888</v>
      </c>
      <c r="FU28" s="71">
        <v>6108166.5499999998</v>
      </c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69">
        <f t="shared" si="4"/>
        <v>0</v>
      </c>
      <c r="GL28" s="71">
        <v>6108166.5499999998</v>
      </c>
      <c r="GM28" s="74">
        <f t="shared" si="5"/>
        <v>1156941.46</v>
      </c>
    </row>
    <row r="29" spans="1:195" ht="18.75" x14ac:dyDescent="0.3">
      <c r="A29" s="8" t="s">
        <v>14</v>
      </c>
      <c r="B29" s="8" t="s">
        <v>4</v>
      </c>
      <c r="C29" s="9"/>
      <c r="D29" s="10"/>
      <c r="E29" s="9"/>
      <c r="F29" s="11"/>
      <c r="G29" s="9"/>
      <c r="H29" s="12"/>
      <c r="I29" s="13"/>
      <c r="J29" s="9"/>
      <c r="K29" s="9"/>
      <c r="L29" s="9"/>
      <c r="M29" s="9"/>
      <c r="N29" s="9"/>
      <c r="O29" s="14"/>
      <c r="P29" s="15"/>
      <c r="Q29" s="9"/>
      <c r="R29" s="9"/>
      <c r="S29" s="9"/>
      <c r="T29" s="9"/>
      <c r="U29" s="9"/>
      <c r="V29" s="9"/>
      <c r="W29" s="9"/>
      <c r="X29" s="13"/>
      <c r="Y29" s="9"/>
      <c r="Z29" s="12"/>
      <c r="AA29" s="9"/>
      <c r="AB29" s="16"/>
      <c r="AC29" s="9"/>
      <c r="AD29" s="4"/>
      <c r="AE29" s="9"/>
      <c r="AF29" s="9"/>
      <c r="AG29" s="9"/>
      <c r="AH29" s="9"/>
      <c r="AI29" s="9"/>
      <c r="AJ29" s="9"/>
      <c r="AK29" s="9"/>
      <c r="AL29" s="16"/>
      <c r="AM29" s="9"/>
      <c r="AN29" s="13"/>
      <c r="AO29" s="9"/>
      <c r="AP29" s="17"/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6776.7</v>
      </c>
      <c r="AZ29" s="9">
        <v>0</v>
      </c>
      <c r="BA29" s="9">
        <v>0</v>
      </c>
      <c r="BB29" s="9">
        <v>0</v>
      </c>
      <c r="BC29" s="13">
        <v>6776.7</v>
      </c>
      <c r="BD29" s="9">
        <v>128756.9</v>
      </c>
      <c r="BE29" s="9">
        <v>0</v>
      </c>
      <c r="BF29" s="9">
        <v>0.04</v>
      </c>
      <c r="BG29" s="18">
        <v>6776.7</v>
      </c>
      <c r="BH29" s="9">
        <v>128756.93999999999</v>
      </c>
      <c r="BI29" s="19">
        <v>135533.63999999998</v>
      </c>
      <c r="BJ29" s="9">
        <v>-6776.7</v>
      </c>
      <c r="BK29" s="9">
        <v>0</v>
      </c>
      <c r="BL29" s="9">
        <v>0</v>
      </c>
      <c r="BM29" s="9">
        <v>0</v>
      </c>
      <c r="BN29" s="20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2">
        <v>0</v>
      </c>
      <c r="CD29" s="21">
        <v>771.66</v>
      </c>
      <c r="CE29" s="21">
        <v>0</v>
      </c>
      <c r="CF29" s="23">
        <v>771.66</v>
      </c>
      <c r="CG29" s="21">
        <v>0</v>
      </c>
      <c r="CH29" s="24">
        <v>771.66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5">
        <v>0</v>
      </c>
      <c r="CO29" s="21">
        <v>0</v>
      </c>
      <c r="CP29" s="21">
        <v>0</v>
      </c>
      <c r="CQ29" s="26">
        <v>0</v>
      </c>
      <c r="CR29" s="21">
        <v>0</v>
      </c>
      <c r="CS29" s="27">
        <v>0</v>
      </c>
      <c r="CT29" s="21" t="e">
        <v>#REF!</v>
      </c>
      <c r="CU29" s="21" t="e">
        <v>#REF!</v>
      </c>
      <c r="CV29" s="21" t="e">
        <v>#REF!</v>
      </c>
      <c r="CW29" s="21" t="e">
        <v>#REF!</v>
      </c>
      <c r="CX29" s="28" t="e">
        <v>#REF!</v>
      </c>
      <c r="CY29" s="21" t="e">
        <v>#REF!</v>
      </c>
      <c r="CZ29" s="21" t="e">
        <v>#REF!</v>
      </c>
      <c r="DA29" s="29" t="e">
        <v>#REF!</v>
      </c>
      <c r="DB29" s="21" t="e">
        <v>#REF!</v>
      </c>
      <c r="DC29" s="30" t="e">
        <v>#REF!</v>
      </c>
      <c r="DD29" s="21">
        <v>0</v>
      </c>
      <c r="DE29" s="21">
        <v>0</v>
      </c>
      <c r="DF29" s="21">
        <v>0</v>
      </c>
      <c r="DG29" s="21">
        <v>0</v>
      </c>
      <c r="DH29" s="21">
        <v>0</v>
      </c>
      <c r="DI29" s="21">
        <v>0</v>
      </c>
      <c r="DJ29" s="21">
        <v>527.01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3">
        <v>527.01</v>
      </c>
      <c r="DQ29" s="21">
        <v>0</v>
      </c>
      <c r="DR29" s="31">
        <v>527.01</v>
      </c>
      <c r="DS29" s="21">
        <v>0</v>
      </c>
      <c r="DT29" s="21">
        <v>0</v>
      </c>
      <c r="DU29" s="21">
        <v>527.01</v>
      </c>
      <c r="DV29" s="21">
        <v>0</v>
      </c>
      <c r="DW29" s="32">
        <v>527.01</v>
      </c>
      <c r="DX29" s="2" t="s">
        <v>39</v>
      </c>
      <c r="DY29" s="70">
        <v>359010</v>
      </c>
      <c r="DZ29" s="71"/>
      <c r="EA29" s="71"/>
      <c r="EB29" s="72"/>
      <c r="EC29" s="69">
        <f t="shared" si="0"/>
        <v>168700</v>
      </c>
      <c r="ED29" s="71">
        <v>527710</v>
      </c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3"/>
      <c r="FB29" s="73"/>
      <c r="FC29" s="69">
        <f t="shared" si="1"/>
        <v>0</v>
      </c>
      <c r="FD29" s="71">
        <v>527710</v>
      </c>
      <c r="FE29" s="69">
        <f t="shared" si="2"/>
        <v>0</v>
      </c>
      <c r="FF29" s="71">
        <v>527710</v>
      </c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5"/>
      <c r="FT29" s="69">
        <f t="shared" si="3"/>
        <v>0</v>
      </c>
      <c r="FU29" s="71">
        <v>527710</v>
      </c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69">
        <f t="shared" si="4"/>
        <v>0</v>
      </c>
      <c r="GL29" s="71">
        <v>527710</v>
      </c>
      <c r="GM29" s="74">
        <f t="shared" si="5"/>
        <v>168700</v>
      </c>
    </row>
    <row r="30" spans="1:195" ht="18.75" x14ac:dyDescent="0.3">
      <c r="A30" s="8" t="s">
        <v>14</v>
      </c>
      <c r="B30" s="8" t="s">
        <v>12</v>
      </c>
      <c r="C30" s="9"/>
      <c r="D30" s="10"/>
      <c r="E30" s="9"/>
      <c r="F30" s="11"/>
      <c r="G30" s="9"/>
      <c r="H30" s="12"/>
      <c r="I30" s="13"/>
      <c r="J30" s="9"/>
      <c r="K30" s="9"/>
      <c r="L30" s="9"/>
      <c r="M30" s="9"/>
      <c r="N30" s="9"/>
      <c r="O30" s="14"/>
      <c r="P30" s="15"/>
      <c r="Q30" s="9"/>
      <c r="R30" s="9"/>
      <c r="S30" s="9"/>
      <c r="T30" s="9"/>
      <c r="U30" s="9"/>
      <c r="V30" s="9"/>
      <c r="W30" s="9"/>
      <c r="X30" s="13"/>
      <c r="Y30" s="9"/>
      <c r="Z30" s="12"/>
      <c r="AA30" s="9"/>
      <c r="AB30" s="16"/>
      <c r="AC30" s="9"/>
      <c r="AD30" s="4"/>
      <c r="AE30" s="9"/>
      <c r="AF30" s="9"/>
      <c r="AG30" s="9"/>
      <c r="AH30" s="9"/>
      <c r="AI30" s="9"/>
      <c r="AJ30" s="9"/>
      <c r="AK30" s="9"/>
      <c r="AL30" s="16"/>
      <c r="AM30" s="9"/>
      <c r="AN30" s="13"/>
      <c r="AO30" s="9"/>
      <c r="AP30" s="17"/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6776.7</v>
      </c>
      <c r="AZ30" s="9">
        <v>0</v>
      </c>
      <c r="BA30" s="9">
        <v>0</v>
      </c>
      <c r="BB30" s="9">
        <v>0</v>
      </c>
      <c r="BC30" s="13">
        <v>6776.7</v>
      </c>
      <c r="BD30" s="9">
        <v>128756.9</v>
      </c>
      <c r="BE30" s="9">
        <v>0</v>
      </c>
      <c r="BF30" s="9">
        <v>0.04</v>
      </c>
      <c r="BG30" s="18">
        <v>6776.7</v>
      </c>
      <c r="BH30" s="9">
        <v>128756.93999999999</v>
      </c>
      <c r="BI30" s="19">
        <v>135533.63999999998</v>
      </c>
      <c r="BJ30" s="9">
        <v>-6776.7</v>
      </c>
      <c r="BK30" s="9">
        <v>0</v>
      </c>
      <c r="BL30" s="9">
        <v>0</v>
      </c>
      <c r="BM30" s="9">
        <v>0</v>
      </c>
      <c r="BN30" s="20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2">
        <v>0</v>
      </c>
      <c r="CD30" s="21">
        <v>771.66</v>
      </c>
      <c r="CE30" s="21">
        <v>0</v>
      </c>
      <c r="CF30" s="23">
        <v>771.66</v>
      </c>
      <c r="CG30" s="21">
        <v>0</v>
      </c>
      <c r="CH30" s="24">
        <v>771.66</v>
      </c>
      <c r="CI30" s="21">
        <v>0</v>
      </c>
      <c r="CJ30" s="21">
        <v>0</v>
      </c>
      <c r="CK30" s="21">
        <v>0</v>
      </c>
      <c r="CL30" s="21">
        <v>0</v>
      </c>
      <c r="CM30" s="21">
        <v>0</v>
      </c>
      <c r="CN30" s="25">
        <v>0</v>
      </c>
      <c r="CO30" s="21">
        <v>0</v>
      </c>
      <c r="CP30" s="21">
        <v>0</v>
      </c>
      <c r="CQ30" s="26">
        <v>0</v>
      </c>
      <c r="CR30" s="21">
        <v>0</v>
      </c>
      <c r="CS30" s="27">
        <v>0</v>
      </c>
      <c r="CT30" s="21" t="e">
        <v>#REF!</v>
      </c>
      <c r="CU30" s="21" t="e">
        <v>#REF!</v>
      </c>
      <c r="CV30" s="21" t="e">
        <v>#REF!</v>
      </c>
      <c r="CW30" s="21" t="e">
        <v>#REF!</v>
      </c>
      <c r="CX30" s="28" t="e">
        <v>#REF!</v>
      </c>
      <c r="CY30" s="21" t="e">
        <v>#REF!</v>
      </c>
      <c r="CZ30" s="21" t="e">
        <v>#REF!</v>
      </c>
      <c r="DA30" s="29" t="e">
        <v>#REF!</v>
      </c>
      <c r="DB30" s="21" t="e">
        <v>#REF!</v>
      </c>
      <c r="DC30" s="30" t="e">
        <v>#REF!</v>
      </c>
      <c r="DD30" s="21">
        <v>0</v>
      </c>
      <c r="DE30" s="21">
        <v>0</v>
      </c>
      <c r="DF30" s="21">
        <v>0</v>
      </c>
      <c r="DG30" s="21">
        <v>0</v>
      </c>
      <c r="DH30" s="21">
        <v>0</v>
      </c>
      <c r="DI30" s="21">
        <v>0</v>
      </c>
      <c r="DJ30" s="21">
        <v>527.01</v>
      </c>
      <c r="DK30" s="21">
        <v>0</v>
      </c>
      <c r="DL30" s="21">
        <v>0</v>
      </c>
      <c r="DM30" s="21">
        <v>0</v>
      </c>
      <c r="DN30" s="21">
        <v>0</v>
      </c>
      <c r="DO30" s="21">
        <v>0</v>
      </c>
      <c r="DP30" s="23">
        <v>527.01</v>
      </c>
      <c r="DQ30" s="21">
        <v>0</v>
      </c>
      <c r="DR30" s="31">
        <v>527.01</v>
      </c>
      <c r="DS30" s="21">
        <v>0</v>
      </c>
      <c r="DT30" s="21">
        <v>0</v>
      </c>
      <c r="DU30" s="21">
        <v>527.01</v>
      </c>
      <c r="DV30" s="21">
        <v>0</v>
      </c>
      <c r="DW30" s="32">
        <v>527.01</v>
      </c>
      <c r="DX30" s="2" t="s">
        <v>40</v>
      </c>
      <c r="DY30" s="70">
        <v>359010</v>
      </c>
      <c r="DZ30" s="71"/>
      <c r="EA30" s="71"/>
      <c r="EB30" s="72"/>
      <c r="EC30" s="69">
        <f t="shared" si="0"/>
        <v>168700</v>
      </c>
      <c r="ED30" s="71">
        <v>527710</v>
      </c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3"/>
      <c r="FB30" s="73"/>
      <c r="FC30" s="69">
        <f t="shared" si="1"/>
        <v>0</v>
      </c>
      <c r="FD30" s="71">
        <v>527710</v>
      </c>
      <c r="FE30" s="69">
        <f t="shared" si="2"/>
        <v>0</v>
      </c>
      <c r="FF30" s="71">
        <v>527710</v>
      </c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5"/>
      <c r="FT30" s="69">
        <f t="shared" si="3"/>
        <v>0</v>
      </c>
      <c r="FU30" s="71">
        <v>527710</v>
      </c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69">
        <f t="shared" si="4"/>
        <v>0</v>
      </c>
      <c r="GL30" s="71">
        <v>527710</v>
      </c>
      <c r="GM30" s="74">
        <f t="shared" si="5"/>
        <v>168700</v>
      </c>
    </row>
    <row r="31" spans="1:195" ht="18.75" x14ac:dyDescent="0.3">
      <c r="A31" s="8" t="s">
        <v>16</v>
      </c>
      <c r="B31" s="8" t="s">
        <v>4</v>
      </c>
      <c r="C31" s="9" t="e">
        <v>#REF!</v>
      </c>
      <c r="D31" s="10">
        <v>314872.65000000002</v>
      </c>
      <c r="E31" s="9">
        <v>-1343.4</v>
      </c>
      <c r="F31" s="11">
        <v>188474.56</v>
      </c>
      <c r="G31" s="9">
        <v>0</v>
      </c>
      <c r="H31" s="12">
        <v>1538.53</v>
      </c>
      <c r="I31" s="13">
        <v>-2286.89</v>
      </c>
      <c r="J31" s="9">
        <v>1002.14</v>
      </c>
      <c r="K31" s="9">
        <v>895.42000000000007</v>
      </c>
      <c r="L31" s="9">
        <v>51.01</v>
      </c>
      <c r="M31" s="9">
        <v>4422.38</v>
      </c>
      <c r="N31" s="9">
        <v>397.74999999999994</v>
      </c>
      <c r="O31" s="14">
        <v>546.30999999999995</v>
      </c>
      <c r="P31" s="15">
        <v>277.31</v>
      </c>
      <c r="Q31" s="9">
        <v>639.24</v>
      </c>
      <c r="R31" s="9">
        <v>1145.27</v>
      </c>
      <c r="S31" s="9">
        <v>1652.0799999999981</v>
      </c>
      <c r="T31" s="9">
        <v>-180.55</v>
      </c>
      <c r="U31" s="9">
        <v>4419.83</v>
      </c>
      <c r="V31" s="9">
        <v>3808.41</v>
      </c>
      <c r="W31" s="9">
        <v>-5317.41</v>
      </c>
      <c r="X31" s="13">
        <v>201485.38999999998</v>
      </c>
      <c r="Y31" s="9">
        <v>138742.13999999998</v>
      </c>
      <c r="Z31" s="12">
        <v>7231.46</v>
      </c>
      <c r="AA31" s="9">
        <v>-193.52</v>
      </c>
      <c r="AB31" s="16">
        <v>208716.84999999998</v>
      </c>
      <c r="AC31" s="9">
        <v>138548.62</v>
      </c>
      <c r="AD31" s="4">
        <v>347265.47</v>
      </c>
      <c r="AE31" s="9">
        <v>-916.55</v>
      </c>
      <c r="AF31" s="9">
        <v>-405.06</v>
      </c>
      <c r="AG31" s="9">
        <v>1495.21</v>
      </c>
      <c r="AH31" s="9">
        <v>153.02000000000001</v>
      </c>
      <c r="AI31" s="9">
        <v>876.23</v>
      </c>
      <c r="AJ31" s="9">
        <v>277.01</v>
      </c>
      <c r="AK31" s="9">
        <v>0</v>
      </c>
      <c r="AL31" s="16">
        <v>202965.25000000003</v>
      </c>
      <c r="AM31" s="9">
        <v>134006.57999999999</v>
      </c>
      <c r="AN31" s="13">
        <v>6012.1</v>
      </c>
      <c r="AO31" s="9">
        <v>0</v>
      </c>
      <c r="AP31" s="17">
        <v>208977.35000000003</v>
      </c>
      <c r="AQ31" s="9">
        <v>-246.59999999999991</v>
      </c>
      <c r="AR31" s="9">
        <v>-4458.4799999999996</v>
      </c>
      <c r="AS31" s="9">
        <v>-204.03</v>
      </c>
      <c r="AT31" s="9">
        <v>-1075.82</v>
      </c>
      <c r="AU31" s="9">
        <v>-837.85</v>
      </c>
      <c r="AV31" s="9">
        <v>320</v>
      </c>
      <c r="AW31" s="9">
        <v>555.75</v>
      </c>
      <c r="AX31" s="9">
        <v>1381.16</v>
      </c>
      <c r="AY31" s="9">
        <v>328.16000000000008</v>
      </c>
      <c r="AZ31" s="9">
        <v>5318.25</v>
      </c>
      <c r="BA31" s="9">
        <v>910.92000000000007</v>
      </c>
      <c r="BB31" s="9">
        <v>-736.38000000000011</v>
      </c>
      <c r="BC31" s="13">
        <v>210232.43000000002</v>
      </c>
      <c r="BD31" s="9">
        <v>155268.08000000002</v>
      </c>
      <c r="BE31" s="9">
        <v>0</v>
      </c>
      <c r="BF31" s="9">
        <v>0</v>
      </c>
      <c r="BG31" s="18">
        <v>210232.43000000002</v>
      </c>
      <c r="BH31" s="9">
        <v>155268.08000000002</v>
      </c>
      <c r="BI31" s="19">
        <v>365500.51</v>
      </c>
      <c r="BJ31" s="9">
        <v>-5444.23</v>
      </c>
      <c r="BK31" s="9">
        <v>-320</v>
      </c>
      <c r="BL31" s="9">
        <v>0</v>
      </c>
      <c r="BM31" s="9">
        <v>0</v>
      </c>
      <c r="BN31" s="20">
        <v>204468.2</v>
      </c>
      <c r="BO31" s="21">
        <v>-1235.5999999999995</v>
      </c>
      <c r="BP31" s="21">
        <v>0</v>
      </c>
      <c r="BQ31" s="21">
        <v>190.02</v>
      </c>
      <c r="BR31" s="21">
        <v>897.52</v>
      </c>
      <c r="BS31" s="21">
        <v>6512.83</v>
      </c>
      <c r="BT31" s="21">
        <v>2977.37</v>
      </c>
      <c r="BU31" s="21">
        <v>710.24</v>
      </c>
      <c r="BV31" s="21">
        <v>0</v>
      </c>
      <c r="BW31" s="21">
        <v>5170.01</v>
      </c>
      <c r="BX31" s="21">
        <v>737.67000000000007</v>
      </c>
      <c r="BY31" s="21">
        <v>605.25</v>
      </c>
      <c r="BZ31" s="21">
        <v>-3280.08</v>
      </c>
      <c r="CA31" s="21">
        <v>217753.43</v>
      </c>
      <c r="CB31" s="21">
        <v>172450.13</v>
      </c>
      <c r="CC31" s="22">
        <v>390203.56</v>
      </c>
      <c r="CD31" s="21">
        <v>7533.7899999999991</v>
      </c>
      <c r="CE31" s="21">
        <v>44265.33</v>
      </c>
      <c r="CF31" s="23">
        <v>225287.22</v>
      </c>
      <c r="CG31" s="21">
        <v>216715.46000000002</v>
      </c>
      <c r="CH31" s="24">
        <v>442002.68000000005</v>
      </c>
      <c r="CI31" s="21">
        <v>-5907.68</v>
      </c>
      <c r="CJ31" s="21">
        <v>117.91</v>
      </c>
      <c r="CK31" s="21">
        <v>214.25</v>
      </c>
      <c r="CL31" s="21">
        <v>212177.91</v>
      </c>
      <c r="CM31" s="21">
        <v>171917.48</v>
      </c>
      <c r="CN31" s="25">
        <v>384095.39</v>
      </c>
      <c r="CO31" s="21">
        <v>2471.0099999999998</v>
      </c>
      <c r="CP31" s="21">
        <v>-527.65</v>
      </c>
      <c r="CQ31" s="26">
        <v>214648.92</v>
      </c>
      <c r="CR31" s="21">
        <v>171389.83000000002</v>
      </c>
      <c r="CS31" s="27">
        <v>386038.75</v>
      </c>
      <c r="CT31" s="21" t="e">
        <v>#REF!</v>
      </c>
      <c r="CU31" s="21" t="e">
        <v>#REF!</v>
      </c>
      <c r="CV31" s="21" t="e">
        <v>#REF!</v>
      </c>
      <c r="CW31" s="21" t="e">
        <v>#REF!</v>
      </c>
      <c r="CX31" s="28" t="e">
        <v>#REF!</v>
      </c>
      <c r="CY31" s="21" t="e">
        <v>#REF!</v>
      </c>
      <c r="CZ31" s="21" t="e">
        <v>#REF!</v>
      </c>
      <c r="DA31" s="29" t="e">
        <v>#REF!</v>
      </c>
      <c r="DB31" s="21" t="e">
        <v>#REF!</v>
      </c>
      <c r="DC31" s="30" t="e">
        <v>#REF!</v>
      </c>
      <c r="DD31" s="21">
        <v>0</v>
      </c>
      <c r="DE31" s="21">
        <v>-3.5527136788005009E-15</v>
      </c>
      <c r="DF31" s="21">
        <v>14149.48</v>
      </c>
      <c r="DG31" s="21">
        <v>1882.19</v>
      </c>
      <c r="DH31" s="21">
        <v>2576.4800000000005</v>
      </c>
      <c r="DI31" s="21">
        <v>701.6</v>
      </c>
      <c r="DJ31" s="21">
        <v>7518.619999999999</v>
      </c>
      <c r="DK31" s="21">
        <v>344.97999999999996</v>
      </c>
      <c r="DL31" s="21">
        <v>192.41</v>
      </c>
      <c r="DM31" s="21">
        <v>254.7</v>
      </c>
      <c r="DN31" s="21">
        <v>6521.7400000000007</v>
      </c>
      <c r="DO31" s="21">
        <v>-1232.7240000000006</v>
      </c>
      <c r="DP31" s="23">
        <v>247558.39600000001</v>
      </c>
      <c r="DQ31" s="21">
        <v>182330.96</v>
      </c>
      <c r="DR31" s="31">
        <v>429889.35600000003</v>
      </c>
      <c r="DS31" s="21">
        <v>-1476.3085200000005</v>
      </c>
      <c r="DT31" s="21">
        <v>2834.43</v>
      </c>
      <c r="DU31" s="21">
        <v>246082.08748000002</v>
      </c>
      <c r="DV31" s="21">
        <v>185165.38999999998</v>
      </c>
      <c r="DW31" s="32">
        <v>431247.47748</v>
      </c>
      <c r="DX31" s="33" t="s">
        <v>41</v>
      </c>
      <c r="DY31" s="70">
        <v>474128604.18000001</v>
      </c>
      <c r="DZ31" s="71"/>
      <c r="EA31" s="71"/>
      <c r="EB31" s="72"/>
      <c r="EC31" s="69">
        <f t="shared" si="0"/>
        <v>1870040.2699999809</v>
      </c>
      <c r="ED31" s="71">
        <v>475998644.44999999</v>
      </c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3"/>
      <c r="FB31" s="73"/>
      <c r="FC31" s="69">
        <f t="shared" si="1"/>
        <v>38555126.480000019</v>
      </c>
      <c r="FD31" s="71">
        <v>514553770.93000001</v>
      </c>
      <c r="FE31" s="69">
        <f t="shared" si="2"/>
        <v>105643.92000001669</v>
      </c>
      <c r="FF31" s="71">
        <v>514659414.85000002</v>
      </c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5"/>
      <c r="FT31" s="69">
        <f t="shared" si="3"/>
        <v>4978113.3199999928</v>
      </c>
      <c r="FU31" s="71">
        <v>519637528.17000002</v>
      </c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69">
        <f t="shared" si="4"/>
        <v>16855203.289999962</v>
      </c>
      <c r="GL31" s="71">
        <v>536492731.45999998</v>
      </c>
      <c r="GM31" s="74">
        <f t="shared" si="5"/>
        <v>62364127.279999971</v>
      </c>
    </row>
    <row r="32" spans="1:195" ht="18.75" x14ac:dyDescent="0.3">
      <c r="A32" s="8" t="s">
        <v>16</v>
      </c>
      <c r="B32" s="8" t="s">
        <v>3</v>
      </c>
      <c r="C32" s="9" t="e">
        <v>#REF!</v>
      </c>
      <c r="D32" s="10">
        <v>119198.95999999999</v>
      </c>
      <c r="E32" s="9">
        <v>0</v>
      </c>
      <c r="F32" s="11">
        <v>65807.179999999993</v>
      </c>
      <c r="G32" s="9">
        <v>0</v>
      </c>
      <c r="H32" s="12">
        <v>0</v>
      </c>
      <c r="I32" s="13">
        <v>0</v>
      </c>
      <c r="J32" s="9">
        <v>192.48999999999998</v>
      </c>
      <c r="K32" s="9">
        <v>0</v>
      </c>
      <c r="L32" s="9">
        <v>0</v>
      </c>
      <c r="M32" s="9">
        <v>2656.08</v>
      </c>
      <c r="N32" s="9">
        <v>-307.67</v>
      </c>
      <c r="O32" s="14">
        <v>171.96</v>
      </c>
      <c r="P32" s="15">
        <v>21.21</v>
      </c>
      <c r="Q32" s="9">
        <v>0</v>
      </c>
      <c r="R32" s="9">
        <v>0</v>
      </c>
      <c r="S32" s="9">
        <v>-6333.63</v>
      </c>
      <c r="T32" s="9">
        <v>107.38</v>
      </c>
      <c r="U32" s="9">
        <v>2196.8200000000002</v>
      </c>
      <c r="V32" s="9">
        <v>2189.71</v>
      </c>
      <c r="W32" s="9">
        <v>-120</v>
      </c>
      <c r="X32" s="13">
        <v>66581.530000000013</v>
      </c>
      <c r="Y32" s="9">
        <v>57282.23</v>
      </c>
      <c r="Z32" s="12">
        <v>1229.55</v>
      </c>
      <c r="AA32" s="9">
        <v>0</v>
      </c>
      <c r="AB32" s="16">
        <v>67811.080000000016</v>
      </c>
      <c r="AC32" s="9">
        <v>57282.23</v>
      </c>
      <c r="AD32" s="4">
        <v>125093.31000000003</v>
      </c>
      <c r="AE32" s="9">
        <v>-21.21</v>
      </c>
      <c r="AF32" s="9">
        <v>-405.06</v>
      </c>
      <c r="AG32" s="9">
        <v>0</v>
      </c>
      <c r="AH32" s="9">
        <v>0</v>
      </c>
      <c r="AI32" s="9">
        <v>175.79999999999998</v>
      </c>
      <c r="AJ32" s="9">
        <v>21.21</v>
      </c>
      <c r="AK32" s="9">
        <v>0</v>
      </c>
      <c r="AL32" s="16">
        <v>66352.270000000019</v>
      </c>
      <c r="AM32" s="9">
        <v>60868.04</v>
      </c>
      <c r="AN32" s="13">
        <v>0</v>
      </c>
      <c r="AO32" s="9">
        <v>0</v>
      </c>
      <c r="AP32" s="17">
        <v>66352.270000000019</v>
      </c>
      <c r="AQ32" s="9">
        <v>0</v>
      </c>
      <c r="AR32" s="9">
        <v>-789.91999999999962</v>
      </c>
      <c r="AS32" s="9">
        <v>0</v>
      </c>
      <c r="AT32" s="9">
        <v>-221.92</v>
      </c>
      <c r="AU32" s="9">
        <v>0</v>
      </c>
      <c r="AV32" s="9">
        <v>320</v>
      </c>
      <c r="AW32" s="9">
        <v>175.46</v>
      </c>
      <c r="AX32" s="9">
        <v>832.41000000000008</v>
      </c>
      <c r="AY32" s="9">
        <v>0</v>
      </c>
      <c r="AZ32" s="9">
        <v>1618.25</v>
      </c>
      <c r="BA32" s="9">
        <v>364.09</v>
      </c>
      <c r="BB32" s="9">
        <v>-12.190000000000008</v>
      </c>
      <c r="BC32" s="13">
        <v>68638.450000000026</v>
      </c>
      <c r="BD32" s="9">
        <v>58084.23</v>
      </c>
      <c r="BE32" s="9">
        <v>0</v>
      </c>
      <c r="BF32" s="9">
        <v>0</v>
      </c>
      <c r="BG32" s="18">
        <v>68638.450000000026</v>
      </c>
      <c r="BH32" s="9">
        <v>58084.23</v>
      </c>
      <c r="BI32" s="19">
        <v>126722.68000000002</v>
      </c>
      <c r="BJ32" s="9">
        <v>-1618.25</v>
      </c>
      <c r="BK32" s="9">
        <v>-320</v>
      </c>
      <c r="BL32" s="9">
        <v>0</v>
      </c>
      <c r="BM32" s="9">
        <v>0</v>
      </c>
      <c r="BN32" s="20">
        <v>66700.200000000026</v>
      </c>
      <c r="BO32" s="21">
        <v>0</v>
      </c>
      <c r="BP32" s="21">
        <v>0</v>
      </c>
      <c r="BQ32" s="21">
        <v>0</v>
      </c>
      <c r="BR32" s="21">
        <v>189.96</v>
      </c>
      <c r="BS32" s="21">
        <v>3874.7799999999997</v>
      </c>
      <c r="BT32" s="21">
        <v>0</v>
      </c>
      <c r="BU32" s="21">
        <v>250.07</v>
      </c>
      <c r="BV32" s="21">
        <v>0</v>
      </c>
      <c r="BW32" s="21">
        <v>0</v>
      </c>
      <c r="BX32" s="21">
        <v>0</v>
      </c>
      <c r="BY32" s="21">
        <v>0</v>
      </c>
      <c r="BZ32" s="21">
        <v>-1190.8900000000001</v>
      </c>
      <c r="CA32" s="21">
        <v>69824.120000000039</v>
      </c>
      <c r="CB32" s="21">
        <v>68594.009999999995</v>
      </c>
      <c r="CC32" s="22">
        <v>138418.13000000003</v>
      </c>
      <c r="CD32" s="21">
        <v>-155</v>
      </c>
      <c r="CE32" s="21">
        <v>0</v>
      </c>
      <c r="CF32" s="23">
        <v>69669.120000000039</v>
      </c>
      <c r="CG32" s="21">
        <v>68594.009999999995</v>
      </c>
      <c r="CH32" s="24">
        <v>138263.13000000003</v>
      </c>
      <c r="CI32" s="21">
        <v>0</v>
      </c>
      <c r="CJ32" s="21">
        <v>0</v>
      </c>
      <c r="CK32" s="21">
        <v>0</v>
      </c>
      <c r="CL32" s="21">
        <v>69824.120000000039</v>
      </c>
      <c r="CM32" s="21">
        <v>69150.789999999994</v>
      </c>
      <c r="CN32" s="25">
        <v>138974.91000000003</v>
      </c>
      <c r="CO32" s="21">
        <v>-155</v>
      </c>
      <c r="CP32" s="21">
        <v>0</v>
      </c>
      <c r="CQ32" s="26">
        <v>69669.120000000039</v>
      </c>
      <c r="CR32" s="21">
        <v>69150.789999999994</v>
      </c>
      <c r="CS32" s="27">
        <v>138819.91000000003</v>
      </c>
      <c r="CT32" s="21" t="e">
        <v>#REF!</v>
      </c>
      <c r="CU32" s="21" t="e">
        <v>#REF!</v>
      </c>
      <c r="CV32" s="21" t="e">
        <v>#REF!</v>
      </c>
      <c r="CW32" s="21" t="e">
        <v>#REF!</v>
      </c>
      <c r="CX32" s="28" t="e">
        <v>#REF!</v>
      </c>
      <c r="CY32" s="21" t="e">
        <v>#REF!</v>
      </c>
      <c r="CZ32" s="21" t="e">
        <v>#REF!</v>
      </c>
      <c r="DA32" s="29" t="e">
        <v>#REF!</v>
      </c>
      <c r="DB32" s="21" t="e">
        <v>#REF!</v>
      </c>
      <c r="DC32" s="30" t="e">
        <v>#REF!</v>
      </c>
      <c r="DD32" s="21">
        <v>0</v>
      </c>
      <c r="DE32" s="21">
        <v>0</v>
      </c>
      <c r="DF32" s="21">
        <v>8385.09</v>
      </c>
      <c r="DG32" s="21">
        <v>0</v>
      </c>
      <c r="DH32" s="21">
        <v>568.64</v>
      </c>
      <c r="DI32" s="21">
        <v>0</v>
      </c>
      <c r="DJ32" s="21">
        <v>664.27</v>
      </c>
      <c r="DK32" s="21">
        <v>0</v>
      </c>
      <c r="DL32" s="21">
        <v>0</v>
      </c>
      <c r="DM32" s="21">
        <v>0</v>
      </c>
      <c r="DN32" s="21">
        <v>4996.9400000000005</v>
      </c>
      <c r="DO32" s="21">
        <v>-109.25999999999999</v>
      </c>
      <c r="DP32" s="23">
        <v>84174.800000000047</v>
      </c>
      <c r="DQ32" s="21">
        <v>69464.429999999993</v>
      </c>
      <c r="DR32" s="31">
        <v>153639.23000000004</v>
      </c>
      <c r="DS32" s="21">
        <v>0</v>
      </c>
      <c r="DT32" s="21">
        <v>0</v>
      </c>
      <c r="DU32" s="21">
        <v>84174.800000000047</v>
      </c>
      <c r="DV32" s="21">
        <v>69464.429999999993</v>
      </c>
      <c r="DW32" s="32">
        <v>153639.23000000004</v>
      </c>
      <c r="DX32" s="33" t="s">
        <v>42</v>
      </c>
      <c r="DY32" s="70">
        <v>165872705.25</v>
      </c>
      <c r="DZ32" s="71"/>
      <c r="EA32" s="71"/>
      <c r="EB32" s="72"/>
      <c r="EC32" s="69">
        <f t="shared" si="0"/>
        <v>-1.699999988079071</v>
      </c>
      <c r="ED32" s="71">
        <v>165872703.55000001</v>
      </c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3"/>
      <c r="FB32" s="73"/>
      <c r="FC32" s="69">
        <f t="shared" si="1"/>
        <v>9997258.4399999976</v>
      </c>
      <c r="FD32" s="71">
        <v>175869961.99000001</v>
      </c>
      <c r="FE32" s="69">
        <f t="shared" si="2"/>
        <v>725195.64999997616</v>
      </c>
      <c r="FF32" s="71">
        <v>176595157.63999999</v>
      </c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5"/>
      <c r="FT32" s="69">
        <f t="shared" si="3"/>
        <v>3456157.1800000072</v>
      </c>
      <c r="FU32" s="71">
        <v>180051314.81999999</v>
      </c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69">
        <f t="shared" si="4"/>
        <v>2231655.8400000036</v>
      </c>
      <c r="GL32" s="71">
        <v>182282970.66</v>
      </c>
      <c r="GM32" s="74">
        <f t="shared" si="5"/>
        <v>16410265.409999996</v>
      </c>
    </row>
    <row r="33" spans="1:195" ht="18.75" x14ac:dyDescent="0.3">
      <c r="A33" s="8" t="s">
        <v>16</v>
      </c>
      <c r="B33" s="8" t="s">
        <v>6</v>
      </c>
      <c r="C33" s="9" t="e">
        <v>#REF!</v>
      </c>
      <c r="D33" s="10">
        <v>105523.38</v>
      </c>
      <c r="E33" s="9">
        <v>-1147.24</v>
      </c>
      <c r="F33" s="11">
        <v>35659.720000000008</v>
      </c>
      <c r="G33" s="9">
        <v>0</v>
      </c>
      <c r="H33" s="12">
        <v>0</v>
      </c>
      <c r="I33" s="13">
        <v>0</v>
      </c>
      <c r="J33" s="9">
        <v>242.66</v>
      </c>
      <c r="K33" s="9">
        <v>0</v>
      </c>
      <c r="L33" s="9">
        <v>0</v>
      </c>
      <c r="M33" s="9">
        <v>889.79</v>
      </c>
      <c r="N33" s="9">
        <v>0</v>
      </c>
      <c r="O33" s="14">
        <v>137.40999999999997</v>
      </c>
      <c r="P33" s="15">
        <v>94.7</v>
      </c>
      <c r="Q33" s="9">
        <v>424.55</v>
      </c>
      <c r="R33" s="9">
        <v>0</v>
      </c>
      <c r="S33" s="9">
        <v>-3436.66</v>
      </c>
      <c r="T33" s="9">
        <v>-192.19</v>
      </c>
      <c r="U33" s="9">
        <v>0</v>
      </c>
      <c r="V33" s="9">
        <v>0</v>
      </c>
      <c r="W33" s="9">
        <v>-160</v>
      </c>
      <c r="X33" s="13">
        <v>33659.98000000001</v>
      </c>
      <c r="Y33" s="9">
        <v>77278.079999999987</v>
      </c>
      <c r="Z33" s="12">
        <v>-10.19</v>
      </c>
      <c r="AA33" s="9">
        <v>-193.52</v>
      </c>
      <c r="AB33" s="16">
        <v>33649.790000000008</v>
      </c>
      <c r="AC33" s="9">
        <v>77084.559999999983</v>
      </c>
      <c r="AD33" s="4">
        <v>110734.34999999999</v>
      </c>
      <c r="AE33" s="9">
        <v>-519.25</v>
      </c>
      <c r="AF33" s="9">
        <v>0</v>
      </c>
      <c r="AG33" s="9">
        <v>0</v>
      </c>
      <c r="AH33" s="9">
        <v>0</v>
      </c>
      <c r="AI33" s="9">
        <v>218.2</v>
      </c>
      <c r="AJ33" s="9">
        <v>94.7</v>
      </c>
      <c r="AK33" s="9">
        <v>0</v>
      </c>
      <c r="AL33" s="16">
        <v>33453.630000000005</v>
      </c>
      <c r="AM33" s="9">
        <v>72285.499999999985</v>
      </c>
      <c r="AN33" s="13">
        <v>0</v>
      </c>
      <c r="AO33" s="9">
        <v>0</v>
      </c>
      <c r="AP33" s="17">
        <v>33453.630000000005</v>
      </c>
      <c r="AQ33" s="9">
        <v>0</v>
      </c>
      <c r="AR33" s="9">
        <v>0</v>
      </c>
      <c r="AS33" s="9">
        <v>0</v>
      </c>
      <c r="AT33" s="9">
        <v>-272.47000000000003</v>
      </c>
      <c r="AU33" s="9">
        <v>0</v>
      </c>
      <c r="AV33" s="9">
        <v>0</v>
      </c>
      <c r="AW33" s="9">
        <v>139.39000000000001</v>
      </c>
      <c r="AX33" s="9">
        <v>277.53999999999996</v>
      </c>
      <c r="AY33" s="9">
        <v>328.16000000000008</v>
      </c>
      <c r="AZ33" s="9">
        <v>0</v>
      </c>
      <c r="BA33" s="9">
        <v>-364.09</v>
      </c>
      <c r="BB33" s="9">
        <v>89.9</v>
      </c>
      <c r="BC33" s="13">
        <v>33652.060000000012</v>
      </c>
      <c r="BD33" s="9">
        <v>96365.46</v>
      </c>
      <c r="BE33" s="9">
        <v>0</v>
      </c>
      <c r="BF33" s="9">
        <v>0</v>
      </c>
      <c r="BG33" s="18">
        <v>33652.060000000012</v>
      </c>
      <c r="BH33" s="9">
        <v>96365.46</v>
      </c>
      <c r="BI33" s="19">
        <v>130017.52000000002</v>
      </c>
      <c r="BJ33" s="9">
        <v>-125.98</v>
      </c>
      <c r="BK33" s="9">
        <v>0</v>
      </c>
      <c r="BL33" s="9">
        <v>0</v>
      </c>
      <c r="BM33" s="9">
        <v>0</v>
      </c>
      <c r="BN33" s="20">
        <v>33526.080000000009</v>
      </c>
      <c r="BO33" s="21">
        <v>0</v>
      </c>
      <c r="BP33" s="21">
        <v>0</v>
      </c>
      <c r="BQ33" s="21">
        <v>0</v>
      </c>
      <c r="BR33" s="21">
        <v>236</v>
      </c>
      <c r="BS33" s="21">
        <v>1316.79</v>
      </c>
      <c r="BT33" s="21">
        <v>0</v>
      </c>
      <c r="BU33" s="21">
        <v>197.37</v>
      </c>
      <c r="BV33" s="21">
        <v>0</v>
      </c>
      <c r="BW33" s="21">
        <v>100.82</v>
      </c>
      <c r="BX33" s="21">
        <v>240.77</v>
      </c>
      <c r="BY33" s="21">
        <v>0</v>
      </c>
      <c r="BZ33" s="21">
        <v>-596.5</v>
      </c>
      <c r="CA33" s="21">
        <v>35021.330000000009</v>
      </c>
      <c r="CB33" s="21">
        <v>100172.84000000001</v>
      </c>
      <c r="CC33" s="22">
        <v>135194.17000000001</v>
      </c>
      <c r="CD33" s="21">
        <v>3630.29</v>
      </c>
      <c r="CE33" s="21">
        <v>-1908.1399999999999</v>
      </c>
      <c r="CF33" s="23">
        <v>38651.62000000001</v>
      </c>
      <c r="CG33" s="21">
        <v>98264.700000000012</v>
      </c>
      <c r="CH33" s="24">
        <v>136916.32</v>
      </c>
      <c r="CI33" s="21">
        <v>-341.59000000000003</v>
      </c>
      <c r="CJ33" s="21">
        <v>117.91</v>
      </c>
      <c r="CK33" s="21">
        <v>0</v>
      </c>
      <c r="CL33" s="21">
        <v>34797.650000000016</v>
      </c>
      <c r="CM33" s="21">
        <v>100197.41</v>
      </c>
      <c r="CN33" s="25">
        <v>134995.06000000003</v>
      </c>
      <c r="CO33" s="21">
        <v>-180</v>
      </c>
      <c r="CP33" s="21">
        <v>-527.67999999999995</v>
      </c>
      <c r="CQ33" s="26">
        <v>34617.650000000016</v>
      </c>
      <c r="CR33" s="21">
        <v>99669.73000000001</v>
      </c>
      <c r="CS33" s="27">
        <v>134287.38000000003</v>
      </c>
      <c r="CT33" s="21" t="e">
        <v>#REF!</v>
      </c>
      <c r="CU33" s="21" t="e">
        <v>#REF!</v>
      </c>
      <c r="CV33" s="21" t="e">
        <v>#REF!</v>
      </c>
      <c r="CW33" s="21" t="e">
        <v>#REF!</v>
      </c>
      <c r="CX33" s="28" t="e">
        <v>#REF!</v>
      </c>
      <c r="CY33" s="21" t="e">
        <v>#REF!</v>
      </c>
      <c r="CZ33" s="21" t="e">
        <v>#REF!</v>
      </c>
      <c r="DA33" s="29" t="e">
        <v>#REF!</v>
      </c>
      <c r="DB33" s="21" t="e">
        <v>#REF!</v>
      </c>
      <c r="DC33" s="30" t="e">
        <v>#REF!</v>
      </c>
      <c r="DD33" s="21">
        <v>0</v>
      </c>
      <c r="DE33" s="21">
        <v>0</v>
      </c>
      <c r="DF33" s="21">
        <v>2852.46</v>
      </c>
      <c r="DG33" s="21">
        <v>0</v>
      </c>
      <c r="DH33" s="21">
        <v>642.93000000000006</v>
      </c>
      <c r="DI33" s="21">
        <v>0</v>
      </c>
      <c r="DJ33" s="21">
        <v>4354.38</v>
      </c>
      <c r="DK33" s="21">
        <v>0</v>
      </c>
      <c r="DL33" s="21">
        <v>0</v>
      </c>
      <c r="DM33" s="21">
        <v>0</v>
      </c>
      <c r="DN33" s="21">
        <v>1421.7</v>
      </c>
      <c r="DO33" s="21">
        <v>-382.16</v>
      </c>
      <c r="DP33" s="23">
        <v>43506.960000000006</v>
      </c>
      <c r="DQ33" s="21">
        <v>109935.43999999999</v>
      </c>
      <c r="DR33" s="31">
        <v>153442.4</v>
      </c>
      <c r="DS33" s="21">
        <v>103.46147999999999</v>
      </c>
      <c r="DT33" s="21">
        <v>2834.43</v>
      </c>
      <c r="DU33" s="21">
        <v>43610.421480000005</v>
      </c>
      <c r="DV33" s="21">
        <v>112769.86999999998</v>
      </c>
      <c r="DW33" s="32">
        <v>156380.29147999999</v>
      </c>
      <c r="DX33" s="33" t="s">
        <v>43</v>
      </c>
      <c r="DY33" s="70">
        <v>174631621.53999999</v>
      </c>
      <c r="DZ33" s="71"/>
      <c r="EA33" s="71"/>
      <c r="EB33" s="72"/>
      <c r="EC33" s="69">
        <f t="shared" si="0"/>
        <v>-0.40999999642372131</v>
      </c>
      <c r="ED33" s="71">
        <v>174631621.13</v>
      </c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3"/>
      <c r="FB33" s="73"/>
      <c r="FC33" s="69">
        <f t="shared" si="1"/>
        <v>4990644.5900000036</v>
      </c>
      <c r="FD33" s="71">
        <v>179622265.72</v>
      </c>
      <c r="FE33" s="69">
        <f t="shared" si="2"/>
        <v>924984.15000000596</v>
      </c>
      <c r="FF33" s="71">
        <v>180547249.87</v>
      </c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5"/>
      <c r="FT33" s="69">
        <f t="shared" si="3"/>
        <v>1526047.4799999893</v>
      </c>
      <c r="FU33" s="71">
        <v>182073297.34999999</v>
      </c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69">
        <f t="shared" si="4"/>
        <v>14698794.24000001</v>
      </c>
      <c r="GL33" s="71">
        <v>196772091.59</v>
      </c>
      <c r="GM33" s="74">
        <f t="shared" si="5"/>
        <v>22140470.050000012</v>
      </c>
    </row>
    <row r="34" spans="1:195" ht="18.75" x14ac:dyDescent="0.3">
      <c r="A34" s="8" t="s">
        <v>16</v>
      </c>
      <c r="B34" s="8" t="s">
        <v>8</v>
      </c>
      <c r="C34" s="9" t="e">
        <v>#REF!</v>
      </c>
      <c r="D34" s="10">
        <v>75175.850000000006</v>
      </c>
      <c r="E34" s="9">
        <v>0</v>
      </c>
      <c r="F34" s="11">
        <v>75175.850000000006</v>
      </c>
      <c r="G34" s="9">
        <v>0</v>
      </c>
      <c r="H34" s="12">
        <v>0</v>
      </c>
      <c r="I34" s="13">
        <v>-830.91</v>
      </c>
      <c r="J34" s="9">
        <v>454.21000000000004</v>
      </c>
      <c r="K34" s="9">
        <v>0</v>
      </c>
      <c r="L34" s="9">
        <v>0</v>
      </c>
      <c r="M34" s="9">
        <v>810.1099999999999</v>
      </c>
      <c r="N34" s="9">
        <v>705.42</v>
      </c>
      <c r="O34" s="14">
        <v>235.37</v>
      </c>
      <c r="P34" s="15">
        <v>161.1</v>
      </c>
      <c r="Q34" s="9">
        <v>214.69</v>
      </c>
      <c r="R34" s="9">
        <v>1145.27</v>
      </c>
      <c r="S34" s="9">
        <v>-2386.0100000000002</v>
      </c>
      <c r="T34" s="9">
        <v>-95.740000000000009</v>
      </c>
      <c r="U34" s="9">
        <v>2223.0100000000002</v>
      </c>
      <c r="V34" s="9">
        <v>0</v>
      </c>
      <c r="W34" s="9">
        <v>-6132.1</v>
      </c>
      <c r="X34" s="13">
        <v>71680.27</v>
      </c>
      <c r="Y34" s="9">
        <v>3363.49</v>
      </c>
      <c r="Z34" s="12">
        <v>6012.1</v>
      </c>
      <c r="AA34" s="9">
        <v>0</v>
      </c>
      <c r="AB34" s="16">
        <v>77692.37000000001</v>
      </c>
      <c r="AC34" s="9">
        <v>3363.49</v>
      </c>
      <c r="AD34" s="4">
        <v>81055.860000000015</v>
      </c>
      <c r="AE34" s="9">
        <v>-375.78999999999996</v>
      </c>
      <c r="AF34" s="9">
        <v>0</v>
      </c>
      <c r="AG34" s="9">
        <v>1495.21</v>
      </c>
      <c r="AH34" s="9">
        <v>0</v>
      </c>
      <c r="AI34" s="9">
        <v>365.37</v>
      </c>
      <c r="AJ34" s="9">
        <v>161.1</v>
      </c>
      <c r="AK34" s="9">
        <v>0</v>
      </c>
      <c r="AL34" s="16">
        <v>73326.16</v>
      </c>
      <c r="AM34" s="9">
        <v>0</v>
      </c>
      <c r="AN34" s="13">
        <v>6012.1</v>
      </c>
      <c r="AO34" s="9">
        <v>0</v>
      </c>
      <c r="AP34" s="17">
        <v>79338.260000000009</v>
      </c>
      <c r="AQ34" s="9">
        <v>0</v>
      </c>
      <c r="AR34" s="9">
        <v>-3668.56</v>
      </c>
      <c r="AS34" s="9">
        <v>0</v>
      </c>
      <c r="AT34" s="9">
        <v>-438.08</v>
      </c>
      <c r="AU34" s="9">
        <v>-837.85</v>
      </c>
      <c r="AV34" s="9">
        <v>0</v>
      </c>
      <c r="AW34" s="9">
        <v>239.3</v>
      </c>
      <c r="AX34" s="9">
        <v>263.01</v>
      </c>
      <c r="AY34" s="9">
        <v>0</v>
      </c>
      <c r="AZ34" s="9">
        <v>0</v>
      </c>
      <c r="BA34" s="9">
        <v>0</v>
      </c>
      <c r="BB34" s="9">
        <v>-814.09000000000015</v>
      </c>
      <c r="BC34" s="13">
        <v>74081.990000000005</v>
      </c>
      <c r="BD34" s="9">
        <v>0</v>
      </c>
      <c r="BE34" s="9">
        <v>0</v>
      </c>
      <c r="BF34" s="9">
        <v>0</v>
      </c>
      <c r="BG34" s="18">
        <v>74081.990000000005</v>
      </c>
      <c r="BH34" s="9">
        <v>0</v>
      </c>
      <c r="BI34" s="19">
        <v>74081.990000000005</v>
      </c>
      <c r="BJ34" s="9">
        <v>0</v>
      </c>
      <c r="BK34" s="9">
        <v>0</v>
      </c>
      <c r="BL34" s="9">
        <v>0</v>
      </c>
      <c r="BM34" s="9">
        <v>0</v>
      </c>
      <c r="BN34" s="20">
        <v>74081.990000000005</v>
      </c>
      <c r="BO34" s="21">
        <v>4.5474735088646412E-13</v>
      </c>
      <c r="BP34" s="21">
        <v>0</v>
      </c>
      <c r="BQ34" s="21">
        <v>0</v>
      </c>
      <c r="BR34" s="21">
        <v>311.74</v>
      </c>
      <c r="BS34" s="21">
        <v>1224.9000000000001</v>
      </c>
      <c r="BT34" s="21">
        <v>2977.37</v>
      </c>
      <c r="BU34" s="21">
        <v>260.52000000000004</v>
      </c>
      <c r="BV34" s="21">
        <v>0</v>
      </c>
      <c r="BW34" s="21">
        <v>5069.1900000000005</v>
      </c>
      <c r="BX34" s="21">
        <v>272.62</v>
      </c>
      <c r="BY34" s="21">
        <v>605.25</v>
      </c>
      <c r="BZ34" s="21">
        <v>-1492.69</v>
      </c>
      <c r="CA34" s="21">
        <v>83310.89</v>
      </c>
      <c r="CB34" s="21">
        <v>1114</v>
      </c>
      <c r="CC34" s="22">
        <v>84424.89</v>
      </c>
      <c r="CD34" s="21">
        <v>1112.4900000000002</v>
      </c>
      <c r="CE34" s="21">
        <v>46173.440000000002</v>
      </c>
      <c r="CF34" s="23">
        <v>84423.38</v>
      </c>
      <c r="CG34" s="21">
        <v>47287.44</v>
      </c>
      <c r="CH34" s="24">
        <v>131710.82</v>
      </c>
      <c r="CI34" s="21">
        <v>-5341.81</v>
      </c>
      <c r="CJ34" s="21">
        <v>0</v>
      </c>
      <c r="CK34" s="21">
        <v>214.25</v>
      </c>
      <c r="CL34" s="21">
        <v>78183.33</v>
      </c>
      <c r="CM34" s="21">
        <v>0</v>
      </c>
      <c r="CN34" s="25">
        <v>78183.33</v>
      </c>
      <c r="CO34" s="21">
        <v>-140</v>
      </c>
      <c r="CP34" s="21">
        <v>0</v>
      </c>
      <c r="CQ34" s="26">
        <v>78043.33</v>
      </c>
      <c r="CR34" s="21">
        <v>0</v>
      </c>
      <c r="CS34" s="27">
        <v>78043.33</v>
      </c>
      <c r="CT34" s="21" t="e">
        <v>#REF!</v>
      </c>
      <c r="CU34" s="21" t="e">
        <v>#REF!</v>
      </c>
      <c r="CV34" s="21" t="e">
        <v>#REF!</v>
      </c>
      <c r="CW34" s="21" t="e">
        <v>#REF!</v>
      </c>
      <c r="CX34" s="28" t="e">
        <v>#REF!</v>
      </c>
      <c r="CY34" s="21" t="e">
        <v>#REF!</v>
      </c>
      <c r="CZ34" s="21" t="e">
        <v>#REF!</v>
      </c>
      <c r="DA34" s="29" t="e">
        <v>#REF!</v>
      </c>
      <c r="DB34" s="21" t="e">
        <v>#REF!</v>
      </c>
      <c r="DC34" s="30" t="e">
        <v>#REF!</v>
      </c>
      <c r="DD34" s="21">
        <v>0</v>
      </c>
      <c r="DE34" s="21">
        <v>-3.5527136788005009E-15</v>
      </c>
      <c r="DF34" s="21">
        <v>2727.37</v>
      </c>
      <c r="DG34" s="21">
        <v>1882.19</v>
      </c>
      <c r="DH34" s="21">
        <v>956.2</v>
      </c>
      <c r="DI34" s="21">
        <v>0</v>
      </c>
      <c r="DJ34" s="21">
        <v>2499.9699999999998</v>
      </c>
      <c r="DK34" s="21">
        <v>0</v>
      </c>
      <c r="DL34" s="21">
        <v>190.27</v>
      </c>
      <c r="DM34" s="21">
        <v>254.7</v>
      </c>
      <c r="DN34" s="21">
        <v>0</v>
      </c>
      <c r="DO34" s="21">
        <v>-741.30400000000009</v>
      </c>
      <c r="DP34" s="23">
        <v>85812.725999999966</v>
      </c>
      <c r="DQ34" s="21">
        <v>0</v>
      </c>
      <c r="DR34" s="31">
        <v>85812.725999999966</v>
      </c>
      <c r="DS34" s="21">
        <v>-1579.7700000000004</v>
      </c>
      <c r="DT34" s="21">
        <v>0</v>
      </c>
      <c r="DU34" s="21">
        <v>84232.955999999962</v>
      </c>
      <c r="DV34" s="21">
        <v>0</v>
      </c>
      <c r="DW34" s="32">
        <v>84232.955999999962</v>
      </c>
      <c r="DX34" s="33" t="s">
        <v>44</v>
      </c>
      <c r="DY34" s="70">
        <v>87207446.079999998</v>
      </c>
      <c r="DZ34" s="71"/>
      <c r="EA34" s="71"/>
      <c r="EB34" s="72"/>
      <c r="EC34" s="69">
        <f t="shared" si="0"/>
        <v>1870033.0799999982</v>
      </c>
      <c r="ED34" s="71">
        <v>89077479.159999996</v>
      </c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3"/>
      <c r="FB34" s="73"/>
      <c r="FC34" s="69">
        <f t="shared" si="1"/>
        <v>23669815.63000001</v>
      </c>
      <c r="FD34" s="71">
        <v>112747294.79000001</v>
      </c>
      <c r="FE34" s="69">
        <f t="shared" si="2"/>
        <v>152416.43999999762</v>
      </c>
      <c r="FF34" s="71">
        <v>112899711.23</v>
      </c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5"/>
      <c r="FT34" s="69">
        <f t="shared" si="3"/>
        <v>63429.20000000298</v>
      </c>
      <c r="FU34" s="71">
        <v>112963140.43000001</v>
      </c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69">
        <f t="shared" si="4"/>
        <v>-19148.170000001788</v>
      </c>
      <c r="GL34" s="71">
        <v>112943992.26000001</v>
      </c>
      <c r="GM34" s="74">
        <f t="shared" si="5"/>
        <v>25736546.180000007</v>
      </c>
    </row>
    <row r="35" spans="1:195" ht="18.75" x14ac:dyDescent="0.3">
      <c r="A35" s="8" t="s">
        <v>16</v>
      </c>
      <c r="B35" s="8" t="s">
        <v>16</v>
      </c>
      <c r="C35" s="9" t="e">
        <v>#REF!</v>
      </c>
      <c r="D35" s="10">
        <v>3075.57</v>
      </c>
      <c r="E35" s="9">
        <v>0</v>
      </c>
      <c r="F35" s="11">
        <v>3075.57</v>
      </c>
      <c r="G35" s="9">
        <v>0</v>
      </c>
      <c r="H35" s="12">
        <v>0</v>
      </c>
      <c r="I35" s="13">
        <v>0</v>
      </c>
      <c r="J35" s="9">
        <v>13.069999999999999</v>
      </c>
      <c r="K35" s="9">
        <v>0</v>
      </c>
      <c r="L35" s="9">
        <v>0</v>
      </c>
      <c r="M35" s="9">
        <v>66.400000000000006</v>
      </c>
      <c r="N35" s="9">
        <v>0</v>
      </c>
      <c r="O35" s="14">
        <v>1.57</v>
      </c>
      <c r="P35" s="15">
        <v>0.3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13">
        <v>3156.9100000000008</v>
      </c>
      <c r="Y35" s="9">
        <v>0</v>
      </c>
      <c r="Z35" s="12">
        <v>0</v>
      </c>
      <c r="AA35" s="9">
        <v>0</v>
      </c>
      <c r="AB35" s="16">
        <v>3156.9100000000008</v>
      </c>
      <c r="AC35" s="9">
        <v>0</v>
      </c>
      <c r="AD35" s="4">
        <v>3156.9100000000008</v>
      </c>
      <c r="AE35" s="9">
        <v>-0.3</v>
      </c>
      <c r="AF35" s="9">
        <v>0</v>
      </c>
      <c r="AG35" s="9">
        <v>0</v>
      </c>
      <c r="AH35" s="9">
        <v>0</v>
      </c>
      <c r="AI35" s="9">
        <v>20.98</v>
      </c>
      <c r="AJ35" s="9">
        <v>0</v>
      </c>
      <c r="AK35" s="9">
        <v>0</v>
      </c>
      <c r="AL35" s="16">
        <v>3177.5900000000006</v>
      </c>
      <c r="AM35" s="9">
        <v>0</v>
      </c>
      <c r="AN35" s="13">
        <v>0</v>
      </c>
      <c r="AO35" s="9">
        <v>0</v>
      </c>
      <c r="AP35" s="17">
        <v>3177.5900000000006</v>
      </c>
      <c r="AQ35" s="9">
        <v>-272.59999999999991</v>
      </c>
      <c r="AR35" s="9">
        <v>0</v>
      </c>
      <c r="AS35" s="9">
        <v>0</v>
      </c>
      <c r="AT35" s="9">
        <v>-24.049999999999997</v>
      </c>
      <c r="AU35" s="9">
        <v>0</v>
      </c>
      <c r="AV35" s="9">
        <v>0</v>
      </c>
      <c r="AW35" s="9">
        <v>1.6</v>
      </c>
      <c r="AX35" s="9">
        <v>8.1999999999999993</v>
      </c>
      <c r="AY35" s="9">
        <v>0</v>
      </c>
      <c r="AZ35" s="9">
        <v>0</v>
      </c>
      <c r="BA35" s="9">
        <v>0</v>
      </c>
      <c r="BB35" s="9">
        <v>0</v>
      </c>
      <c r="BC35" s="13">
        <v>2890.7400000000002</v>
      </c>
      <c r="BD35" s="9">
        <v>0</v>
      </c>
      <c r="BE35" s="9">
        <v>0</v>
      </c>
      <c r="BF35" s="9">
        <v>0</v>
      </c>
      <c r="BG35" s="18">
        <v>2890.7400000000002</v>
      </c>
      <c r="BH35" s="9">
        <v>0</v>
      </c>
      <c r="BI35" s="19">
        <v>2890.7400000000002</v>
      </c>
      <c r="BJ35" s="9">
        <v>0</v>
      </c>
      <c r="BK35" s="9">
        <v>0</v>
      </c>
      <c r="BL35" s="9">
        <v>0</v>
      </c>
      <c r="BM35" s="9">
        <v>0</v>
      </c>
      <c r="BN35" s="20">
        <v>2890.7400000000002</v>
      </c>
      <c r="BO35" s="21">
        <v>-1235.5999999999999</v>
      </c>
      <c r="BP35" s="21">
        <v>0</v>
      </c>
      <c r="BQ35" s="21">
        <v>0</v>
      </c>
      <c r="BR35" s="21">
        <v>11.34</v>
      </c>
      <c r="BS35" s="21">
        <v>96.360000000000014</v>
      </c>
      <c r="BT35" s="21">
        <v>0</v>
      </c>
      <c r="BU35" s="21">
        <v>2.2799999999999998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1765.1200000000001</v>
      </c>
      <c r="CB35" s="21">
        <v>1721.5</v>
      </c>
      <c r="CC35" s="22">
        <v>3486.62</v>
      </c>
      <c r="CD35" s="21">
        <v>0</v>
      </c>
      <c r="CE35" s="21">
        <v>0.03</v>
      </c>
      <c r="CF35" s="23">
        <v>1765.1200000000001</v>
      </c>
      <c r="CG35" s="21">
        <v>1721.53</v>
      </c>
      <c r="CH35" s="24">
        <v>3486.65</v>
      </c>
      <c r="CI35" s="21">
        <v>0</v>
      </c>
      <c r="CJ35" s="21">
        <v>0</v>
      </c>
      <c r="CK35" s="21">
        <v>0</v>
      </c>
      <c r="CL35" s="21">
        <v>1765.1200000000001</v>
      </c>
      <c r="CM35" s="21">
        <v>1721.5</v>
      </c>
      <c r="CN35" s="25">
        <v>3486.62</v>
      </c>
      <c r="CO35" s="21">
        <v>0</v>
      </c>
      <c r="CP35" s="21">
        <v>0.03</v>
      </c>
      <c r="CQ35" s="26">
        <v>1765.1200000000001</v>
      </c>
      <c r="CR35" s="21">
        <v>1721.53</v>
      </c>
      <c r="CS35" s="27">
        <v>3486.65</v>
      </c>
      <c r="CT35" s="21" t="e">
        <v>#REF!</v>
      </c>
      <c r="CU35" s="21" t="e">
        <v>#REF!</v>
      </c>
      <c r="CV35" s="21" t="e">
        <v>#REF!</v>
      </c>
      <c r="CW35" s="21" t="e">
        <v>#REF!</v>
      </c>
      <c r="CX35" s="28" t="e">
        <v>#REF!</v>
      </c>
      <c r="CY35" s="21" t="e">
        <v>#REF!</v>
      </c>
      <c r="CZ35" s="21" t="e">
        <v>#REF!</v>
      </c>
      <c r="DA35" s="29" t="e">
        <v>#REF!</v>
      </c>
      <c r="DB35" s="21" t="e">
        <v>#REF!</v>
      </c>
      <c r="DC35" s="30" t="e">
        <v>#REF!</v>
      </c>
      <c r="DD35" s="21">
        <v>0</v>
      </c>
      <c r="DE35" s="21">
        <v>0</v>
      </c>
      <c r="DF35" s="21">
        <v>184.56</v>
      </c>
      <c r="DG35" s="21">
        <v>0</v>
      </c>
      <c r="DH35" s="21">
        <v>32.450000000000003</v>
      </c>
      <c r="DI35" s="21">
        <v>0</v>
      </c>
      <c r="DJ35" s="21">
        <v>0</v>
      </c>
      <c r="DK35" s="21">
        <v>344.97999999999996</v>
      </c>
      <c r="DL35" s="21">
        <v>2.14</v>
      </c>
      <c r="DM35" s="21">
        <v>0</v>
      </c>
      <c r="DN35" s="21">
        <v>0</v>
      </c>
      <c r="DO35" s="21">
        <v>0</v>
      </c>
      <c r="DP35" s="23">
        <v>2329.2500000000009</v>
      </c>
      <c r="DQ35" s="21">
        <v>0</v>
      </c>
      <c r="DR35" s="31">
        <v>2329.2500000000009</v>
      </c>
      <c r="DS35" s="21">
        <v>0</v>
      </c>
      <c r="DT35" s="21">
        <v>0</v>
      </c>
      <c r="DU35" s="21">
        <v>2329.2500000000009</v>
      </c>
      <c r="DV35" s="21">
        <v>0</v>
      </c>
      <c r="DW35" s="32">
        <v>2329.2500000000009</v>
      </c>
      <c r="DX35" s="33" t="s">
        <v>45</v>
      </c>
      <c r="DY35" s="70">
        <v>2552433.75</v>
      </c>
      <c r="DZ35" s="71"/>
      <c r="EA35" s="71"/>
      <c r="EB35" s="72"/>
      <c r="EC35" s="69">
        <f t="shared" si="0"/>
        <v>0</v>
      </c>
      <c r="ED35" s="71">
        <v>2552433.75</v>
      </c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3"/>
      <c r="FB35" s="73"/>
      <c r="FC35" s="69">
        <f t="shared" si="1"/>
        <v>115727.58999999985</v>
      </c>
      <c r="FD35" s="71">
        <v>2668161.34</v>
      </c>
      <c r="FE35" s="69">
        <f t="shared" si="2"/>
        <v>0</v>
      </c>
      <c r="FF35" s="71">
        <v>2668161.34</v>
      </c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5"/>
      <c r="FT35" s="69">
        <f t="shared" si="3"/>
        <v>0</v>
      </c>
      <c r="FU35" s="71">
        <v>2668161.34</v>
      </c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69">
        <f t="shared" si="4"/>
        <v>0</v>
      </c>
      <c r="GL35" s="71">
        <v>2668161.34</v>
      </c>
      <c r="GM35" s="74">
        <f t="shared" si="5"/>
        <v>115727.58999999985</v>
      </c>
    </row>
    <row r="36" spans="1:195" ht="18.75" x14ac:dyDescent="0.3">
      <c r="A36" s="8" t="s">
        <v>16</v>
      </c>
      <c r="B36" s="8" t="s">
        <v>33</v>
      </c>
      <c r="C36" s="9" t="e">
        <v>#REF!</v>
      </c>
      <c r="D36" s="10">
        <v>11898.89</v>
      </c>
      <c r="E36" s="9">
        <v>-196.16</v>
      </c>
      <c r="F36" s="11">
        <v>8756.24</v>
      </c>
      <c r="G36" s="9">
        <v>0</v>
      </c>
      <c r="H36" s="12">
        <v>1538.53</v>
      </c>
      <c r="I36" s="13">
        <v>-1455.98</v>
      </c>
      <c r="J36" s="9">
        <v>99.710000000000008</v>
      </c>
      <c r="K36" s="9">
        <v>895.42000000000007</v>
      </c>
      <c r="L36" s="9">
        <v>51.01</v>
      </c>
      <c r="M36" s="9">
        <v>0</v>
      </c>
      <c r="N36" s="9">
        <v>0</v>
      </c>
      <c r="O36" s="14">
        <v>0</v>
      </c>
      <c r="P36" s="15">
        <v>0</v>
      </c>
      <c r="Q36" s="9">
        <v>0</v>
      </c>
      <c r="R36" s="9">
        <v>0</v>
      </c>
      <c r="S36" s="9">
        <v>13808.38</v>
      </c>
      <c r="T36" s="9">
        <v>0</v>
      </c>
      <c r="U36" s="9">
        <v>0</v>
      </c>
      <c r="V36" s="9">
        <v>1618.6999999999998</v>
      </c>
      <c r="W36" s="9">
        <v>1094.69</v>
      </c>
      <c r="X36" s="13">
        <v>26406.699999999997</v>
      </c>
      <c r="Y36" s="9">
        <v>818.33999999999992</v>
      </c>
      <c r="Z36" s="12">
        <v>0</v>
      </c>
      <c r="AA36" s="9">
        <v>0</v>
      </c>
      <c r="AB36" s="16">
        <v>26406.699999999997</v>
      </c>
      <c r="AC36" s="9">
        <v>818.33999999999992</v>
      </c>
      <c r="AD36" s="4">
        <v>27225.039999999997</v>
      </c>
      <c r="AE36" s="9">
        <v>0</v>
      </c>
      <c r="AF36" s="9">
        <v>0</v>
      </c>
      <c r="AG36" s="9">
        <v>0</v>
      </c>
      <c r="AH36" s="9">
        <v>153.02000000000001</v>
      </c>
      <c r="AI36" s="9">
        <v>95.88</v>
      </c>
      <c r="AJ36" s="9">
        <v>0</v>
      </c>
      <c r="AK36" s="9">
        <v>0</v>
      </c>
      <c r="AL36" s="16">
        <v>26655.600000000002</v>
      </c>
      <c r="AM36" s="9">
        <v>853.04000000000008</v>
      </c>
      <c r="AN36" s="13">
        <v>0</v>
      </c>
      <c r="AO36" s="9">
        <v>0</v>
      </c>
      <c r="AP36" s="17">
        <v>26655.600000000002</v>
      </c>
      <c r="AQ36" s="9">
        <v>26</v>
      </c>
      <c r="AR36" s="9">
        <v>0</v>
      </c>
      <c r="AS36" s="9">
        <v>-204.03</v>
      </c>
      <c r="AT36" s="9">
        <v>-119.3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3700</v>
      </c>
      <c r="BA36" s="9">
        <v>910.92000000000007</v>
      </c>
      <c r="BB36" s="9">
        <v>0</v>
      </c>
      <c r="BC36" s="13">
        <v>30969.190000000002</v>
      </c>
      <c r="BD36" s="9">
        <v>818.39</v>
      </c>
      <c r="BE36" s="9">
        <v>0</v>
      </c>
      <c r="BF36" s="9">
        <v>0</v>
      </c>
      <c r="BG36" s="18">
        <v>30969.190000000002</v>
      </c>
      <c r="BH36" s="9">
        <v>818.39</v>
      </c>
      <c r="BI36" s="19">
        <v>31787.58</v>
      </c>
      <c r="BJ36" s="9">
        <v>-3700</v>
      </c>
      <c r="BK36" s="9">
        <v>0</v>
      </c>
      <c r="BL36" s="9">
        <v>0</v>
      </c>
      <c r="BM36" s="9">
        <v>0</v>
      </c>
      <c r="BN36" s="20">
        <v>27269.190000000002</v>
      </c>
      <c r="BO36" s="21">
        <v>0</v>
      </c>
      <c r="BP36" s="21">
        <v>0</v>
      </c>
      <c r="BQ36" s="21">
        <v>190.02</v>
      </c>
      <c r="BR36" s="21">
        <v>148.47999999999999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224.28000000000003</v>
      </c>
      <c r="BY36" s="21">
        <v>0</v>
      </c>
      <c r="BZ36" s="21">
        <v>0</v>
      </c>
      <c r="CA36" s="21">
        <v>27831.97</v>
      </c>
      <c r="CB36" s="21">
        <v>847.78000000000009</v>
      </c>
      <c r="CC36" s="22">
        <v>28679.75</v>
      </c>
      <c r="CD36" s="21">
        <v>2946.0099999999998</v>
      </c>
      <c r="CE36" s="21">
        <v>0</v>
      </c>
      <c r="CF36" s="23">
        <v>30777.98</v>
      </c>
      <c r="CG36" s="21">
        <v>847.78000000000009</v>
      </c>
      <c r="CH36" s="24">
        <v>31625.759999999998</v>
      </c>
      <c r="CI36" s="21">
        <v>-224.28000000000003</v>
      </c>
      <c r="CJ36" s="21">
        <v>0</v>
      </c>
      <c r="CK36" s="21">
        <v>0</v>
      </c>
      <c r="CL36" s="21">
        <v>27607.690000000002</v>
      </c>
      <c r="CM36" s="21">
        <v>847.78000000000009</v>
      </c>
      <c r="CN36" s="25">
        <v>28455.47</v>
      </c>
      <c r="CO36" s="21">
        <v>2946.0099999999998</v>
      </c>
      <c r="CP36" s="21">
        <v>0</v>
      </c>
      <c r="CQ36" s="26">
        <v>30553.7</v>
      </c>
      <c r="CR36" s="21">
        <v>847.78000000000009</v>
      </c>
      <c r="CS36" s="27">
        <v>31401.48</v>
      </c>
      <c r="CT36" s="21" t="e">
        <v>#REF!</v>
      </c>
      <c r="CU36" s="21" t="e">
        <v>#REF!</v>
      </c>
      <c r="CV36" s="21" t="e">
        <v>#REF!</v>
      </c>
      <c r="CW36" s="21" t="e">
        <v>#REF!</v>
      </c>
      <c r="CX36" s="28" t="e">
        <v>#REF!</v>
      </c>
      <c r="CY36" s="21" t="e">
        <v>#REF!</v>
      </c>
      <c r="CZ36" s="21" t="e">
        <v>#REF!</v>
      </c>
      <c r="DA36" s="29" t="e">
        <v>#REF!</v>
      </c>
      <c r="DB36" s="21" t="e">
        <v>#REF!</v>
      </c>
      <c r="DC36" s="30" t="e">
        <v>#REF!</v>
      </c>
      <c r="DD36" s="21">
        <v>0</v>
      </c>
      <c r="DE36" s="21">
        <v>0</v>
      </c>
      <c r="DF36" s="21">
        <v>0</v>
      </c>
      <c r="DG36" s="21">
        <v>0</v>
      </c>
      <c r="DH36" s="21">
        <v>376.26</v>
      </c>
      <c r="DI36" s="21">
        <v>701.6</v>
      </c>
      <c r="DJ36" s="21">
        <v>0</v>
      </c>
      <c r="DK36" s="21">
        <v>0</v>
      </c>
      <c r="DL36" s="21">
        <v>0</v>
      </c>
      <c r="DM36" s="21">
        <v>0</v>
      </c>
      <c r="DN36" s="21">
        <v>103.1</v>
      </c>
      <c r="DO36" s="21">
        <v>-5.9760909328770984E-13</v>
      </c>
      <c r="DP36" s="23">
        <v>31734.659999999996</v>
      </c>
      <c r="DQ36" s="21">
        <v>2931.09</v>
      </c>
      <c r="DR36" s="31">
        <v>34665.75</v>
      </c>
      <c r="DS36" s="21">
        <v>0</v>
      </c>
      <c r="DT36" s="21">
        <v>0</v>
      </c>
      <c r="DU36" s="21">
        <v>31734.659999999996</v>
      </c>
      <c r="DV36" s="21">
        <v>2931.09</v>
      </c>
      <c r="DW36" s="32">
        <v>34665.75</v>
      </c>
      <c r="DX36" s="33" t="s">
        <v>46</v>
      </c>
      <c r="DY36" s="70">
        <v>43864397.560000002</v>
      </c>
      <c r="DZ36" s="71"/>
      <c r="EA36" s="71"/>
      <c r="EB36" s="72"/>
      <c r="EC36" s="69">
        <f t="shared" si="0"/>
        <v>9.2999999970197678</v>
      </c>
      <c r="ED36" s="71">
        <v>43864406.859999999</v>
      </c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3"/>
      <c r="FB36" s="73"/>
      <c r="FC36" s="69">
        <f t="shared" si="1"/>
        <v>-218319.76999999583</v>
      </c>
      <c r="FD36" s="71">
        <v>43646087.090000004</v>
      </c>
      <c r="FE36" s="69">
        <f t="shared" si="2"/>
        <v>-1696952.3200000003</v>
      </c>
      <c r="FF36" s="71">
        <v>41949134.770000003</v>
      </c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5"/>
      <c r="FT36" s="69">
        <f t="shared" si="3"/>
        <v>-67520.540000006557</v>
      </c>
      <c r="FU36" s="71">
        <v>41881614.229999997</v>
      </c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69">
        <f t="shared" si="4"/>
        <v>-56098.619999997318</v>
      </c>
      <c r="GL36" s="71">
        <v>41825515.609999999</v>
      </c>
      <c r="GM36" s="74">
        <f t="shared" si="5"/>
        <v>-2038881.950000003</v>
      </c>
    </row>
    <row r="37" spans="1:195" ht="18.75" x14ac:dyDescent="0.3">
      <c r="A37" s="8" t="s">
        <v>31</v>
      </c>
      <c r="B37" s="8" t="s">
        <v>4</v>
      </c>
      <c r="C37" s="9" t="e">
        <v>#REF!</v>
      </c>
      <c r="D37" s="10">
        <v>35075.049999999996</v>
      </c>
      <c r="E37" s="9">
        <v>0</v>
      </c>
      <c r="F37" s="11">
        <v>35031.1</v>
      </c>
      <c r="G37" s="9">
        <v>0</v>
      </c>
      <c r="H37" s="12">
        <v>0</v>
      </c>
      <c r="I37" s="13">
        <v>0</v>
      </c>
      <c r="J37" s="9">
        <v>0</v>
      </c>
      <c r="K37" s="9">
        <v>459.21999999999997</v>
      </c>
      <c r="L37" s="9">
        <v>25.06</v>
      </c>
      <c r="M37" s="9">
        <v>0</v>
      </c>
      <c r="N37" s="9">
        <v>0</v>
      </c>
      <c r="O37" s="14">
        <v>30.58</v>
      </c>
      <c r="P37" s="15">
        <v>100</v>
      </c>
      <c r="Q37" s="9">
        <v>0</v>
      </c>
      <c r="R37" s="9">
        <v>1039.79</v>
      </c>
      <c r="S37" s="9">
        <v>0</v>
      </c>
      <c r="T37" s="9">
        <v>-576.8599999999999</v>
      </c>
      <c r="U37" s="9">
        <v>0</v>
      </c>
      <c r="V37" s="9">
        <v>0</v>
      </c>
      <c r="W37" s="9">
        <v>1000</v>
      </c>
      <c r="X37" s="13">
        <v>37108.89</v>
      </c>
      <c r="Y37" s="9">
        <v>38.22</v>
      </c>
      <c r="Z37" s="12">
        <v>0</v>
      </c>
      <c r="AA37" s="9">
        <v>0</v>
      </c>
      <c r="AB37" s="16">
        <v>37108.89</v>
      </c>
      <c r="AC37" s="9">
        <v>38.22</v>
      </c>
      <c r="AD37" s="4">
        <v>37147.11</v>
      </c>
      <c r="AE37" s="9">
        <v>-100</v>
      </c>
      <c r="AF37" s="9">
        <v>0</v>
      </c>
      <c r="AG37" s="9">
        <v>1357.48</v>
      </c>
      <c r="AH37" s="9">
        <v>75.2</v>
      </c>
      <c r="AI37" s="9">
        <v>0</v>
      </c>
      <c r="AJ37" s="9">
        <v>0</v>
      </c>
      <c r="AK37" s="9">
        <v>0</v>
      </c>
      <c r="AL37" s="16">
        <v>38441.57</v>
      </c>
      <c r="AM37" s="9">
        <v>0</v>
      </c>
      <c r="AN37" s="13">
        <v>0</v>
      </c>
      <c r="AO37" s="9">
        <v>0</v>
      </c>
      <c r="AP37" s="17">
        <v>38441.57</v>
      </c>
      <c r="AQ37" s="9">
        <v>-727.4</v>
      </c>
      <c r="AR37" s="9">
        <v>-1181.6800000000003</v>
      </c>
      <c r="AS37" s="9">
        <v>-100.25999999999999</v>
      </c>
      <c r="AT37" s="9">
        <v>0</v>
      </c>
      <c r="AU37" s="9">
        <v>54.860000000000014</v>
      </c>
      <c r="AV37" s="9">
        <v>0</v>
      </c>
      <c r="AW37" s="9">
        <v>31.16</v>
      </c>
      <c r="AX37" s="9">
        <v>0</v>
      </c>
      <c r="AY37" s="9">
        <v>0</v>
      </c>
      <c r="AZ37" s="9">
        <v>300</v>
      </c>
      <c r="BA37" s="9">
        <v>280</v>
      </c>
      <c r="BB37" s="9">
        <v>-1.27</v>
      </c>
      <c r="BC37" s="13">
        <v>37096.980000000003</v>
      </c>
      <c r="BD37" s="9">
        <v>38.56</v>
      </c>
      <c r="BE37" s="9">
        <v>0</v>
      </c>
      <c r="BF37" s="9">
        <v>0</v>
      </c>
      <c r="BG37" s="18">
        <v>37096.980000000003</v>
      </c>
      <c r="BH37" s="9">
        <v>38.56</v>
      </c>
      <c r="BI37" s="19">
        <v>37135.54</v>
      </c>
      <c r="BJ37" s="9">
        <v>-300</v>
      </c>
      <c r="BK37" s="9">
        <v>0</v>
      </c>
      <c r="BL37" s="9">
        <v>0</v>
      </c>
      <c r="BM37" s="9">
        <v>0</v>
      </c>
      <c r="BN37" s="20">
        <v>36796.980000000003</v>
      </c>
      <c r="BO37" s="21">
        <v>0</v>
      </c>
      <c r="BP37" s="21">
        <v>0</v>
      </c>
      <c r="BQ37" s="21">
        <v>94.99</v>
      </c>
      <c r="BR37" s="21">
        <v>0</v>
      </c>
      <c r="BS37" s="21">
        <v>0</v>
      </c>
      <c r="BT37" s="21">
        <v>2742.3199999999997</v>
      </c>
      <c r="BU37" s="21">
        <v>44.36</v>
      </c>
      <c r="BV37" s="21">
        <v>25</v>
      </c>
      <c r="BW37" s="21">
        <v>0</v>
      </c>
      <c r="BX37" s="21">
        <v>0</v>
      </c>
      <c r="BY37" s="21">
        <v>0</v>
      </c>
      <c r="BZ37" s="21">
        <v>5.7599999999999989</v>
      </c>
      <c r="CA37" s="21">
        <v>39709.410000000003</v>
      </c>
      <c r="CB37" s="21">
        <v>36.1</v>
      </c>
      <c r="CC37" s="22">
        <v>39745.51</v>
      </c>
      <c r="CD37" s="21">
        <v>84</v>
      </c>
      <c r="CE37" s="21">
        <v>114.08000000000001</v>
      </c>
      <c r="CF37" s="23">
        <v>39793.410000000003</v>
      </c>
      <c r="CG37" s="21">
        <v>150.18</v>
      </c>
      <c r="CH37" s="24">
        <v>39943.590000000004</v>
      </c>
      <c r="CI37" s="21">
        <v>0</v>
      </c>
      <c r="CJ37" s="21">
        <v>0</v>
      </c>
      <c r="CK37" s="21">
        <v>0</v>
      </c>
      <c r="CL37" s="21">
        <v>39709.410000000003</v>
      </c>
      <c r="CM37" s="21">
        <v>36.1</v>
      </c>
      <c r="CN37" s="25">
        <v>39745.51</v>
      </c>
      <c r="CO37" s="21">
        <v>84</v>
      </c>
      <c r="CP37" s="21">
        <v>114.08000000000001</v>
      </c>
      <c r="CQ37" s="26">
        <v>39793.410000000003</v>
      </c>
      <c r="CR37" s="21">
        <v>150.18</v>
      </c>
      <c r="CS37" s="27">
        <v>39943.590000000004</v>
      </c>
      <c r="CT37" s="21" t="e">
        <v>#REF!</v>
      </c>
      <c r="CU37" s="21" t="e">
        <v>#REF!</v>
      </c>
      <c r="CV37" s="21" t="e">
        <v>#REF!</v>
      </c>
      <c r="CW37" s="21" t="e">
        <v>#REF!</v>
      </c>
      <c r="CX37" s="28" t="e">
        <v>#REF!</v>
      </c>
      <c r="CY37" s="21" t="e">
        <v>#REF!</v>
      </c>
      <c r="CZ37" s="21" t="e">
        <v>#REF!</v>
      </c>
      <c r="DA37" s="29" t="e">
        <v>#REF!</v>
      </c>
      <c r="DB37" s="21" t="e">
        <v>#REF!</v>
      </c>
      <c r="DC37" s="30" t="e">
        <v>#REF!</v>
      </c>
      <c r="DD37" s="21">
        <v>0</v>
      </c>
      <c r="DE37" s="21">
        <v>0</v>
      </c>
      <c r="DF37" s="21">
        <v>0</v>
      </c>
      <c r="DG37" s="21">
        <v>1601.28</v>
      </c>
      <c r="DH37" s="21">
        <v>0</v>
      </c>
      <c r="DI37" s="21">
        <v>363.51000000000005</v>
      </c>
      <c r="DJ37" s="21">
        <v>0.4</v>
      </c>
      <c r="DK37" s="21">
        <v>0</v>
      </c>
      <c r="DL37" s="21">
        <v>36.79</v>
      </c>
      <c r="DM37" s="21">
        <v>0</v>
      </c>
      <c r="DN37" s="21">
        <v>0</v>
      </c>
      <c r="DO37" s="21">
        <v>-4.09</v>
      </c>
      <c r="DP37" s="23">
        <v>41791.300000000003</v>
      </c>
      <c r="DQ37" s="21">
        <v>0</v>
      </c>
      <c r="DR37" s="31">
        <v>41791.300000000003</v>
      </c>
      <c r="DS37" s="21">
        <v>25</v>
      </c>
      <c r="DT37" s="21">
        <v>141.47999999999999</v>
      </c>
      <c r="DU37" s="21">
        <v>41816.300000000003</v>
      </c>
      <c r="DV37" s="21">
        <v>141.47999999999999</v>
      </c>
      <c r="DW37" s="32">
        <v>41957.780000000006</v>
      </c>
      <c r="DX37" s="33" t="s">
        <v>47</v>
      </c>
      <c r="DY37" s="70">
        <v>43545557.57</v>
      </c>
      <c r="DZ37" s="71"/>
      <c r="EA37" s="71"/>
      <c r="EB37" s="72"/>
      <c r="EC37" s="69">
        <f t="shared" si="0"/>
        <v>-0.25999999791383743</v>
      </c>
      <c r="ED37" s="71">
        <v>43545557.310000002</v>
      </c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3"/>
      <c r="FB37" s="73"/>
      <c r="FC37" s="69">
        <f t="shared" si="1"/>
        <v>3138171.2100000009</v>
      </c>
      <c r="FD37" s="71">
        <v>46683728.520000003</v>
      </c>
      <c r="FE37" s="69">
        <f t="shared" si="2"/>
        <v>0</v>
      </c>
      <c r="FF37" s="71">
        <v>46683728.520000003</v>
      </c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5"/>
      <c r="FT37" s="69">
        <f t="shared" si="3"/>
        <v>53250.279999993742</v>
      </c>
      <c r="FU37" s="71">
        <v>46736978.799999997</v>
      </c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69">
        <f t="shared" si="4"/>
        <v>0</v>
      </c>
      <c r="GL37" s="71">
        <v>46736978.799999997</v>
      </c>
      <c r="GM37" s="74">
        <f t="shared" si="5"/>
        <v>3191421.2299999967</v>
      </c>
    </row>
    <row r="38" spans="1:195" ht="18.75" x14ac:dyDescent="0.3">
      <c r="A38" s="8" t="s">
        <v>31</v>
      </c>
      <c r="B38" s="8" t="s">
        <v>3</v>
      </c>
      <c r="C38" s="9" t="e">
        <v>#REF!</v>
      </c>
      <c r="D38" s="10">
        <v>31856.059999999998</v>
      </c>
      <c r="E38" s="9">
        <v>0</v>
      </c>
      <c r="F38" s="11">
        <v>31812.109999999997</v>
      </c>
      <c r="G38" s="9">
        <v>0</v>
      </c>
      <c r="H38" s="12">
        <v>0</v>
      </c>
      <c r="I38" s="13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4">
        <v>30.58</v>
      </c>
      <c r="P38" s="15">
        <v>100</v>
      </c>
      <c r="Q38" s="9">
        <v>0</v>
      </c>
      <c r="R38" s="9">
        <v>1039.79</v>
      </c>
      <c r="S38" s="9">
        <v>-600</v>
      </c>
      <c r="T38" s="9">
        <v>-576.8599999999999</v>
      </c>
      <c r="U38" s="9">
        <v>0</v>
      </c>
      <c r="V38" s="9">
        <v>0</v>
      </c>
      <c r="W38" s="9">
        <v>0</v>
      </c>
      <c r="X38" s="13">
        <v>31805.619999999995</v>
      </c>
      <c r="Y38" s="9">
        <v>38.22</v>
      </c>
      <c r="Z38" s="12">
        <v>0</v>
      </c>
      <c r="AA38" s="9">
        <v>0</v>
      </c>
      <c r="AB38" s="16">
        <v>31805.619999999995</v>
      </c>
      <c r="AC38" s="9">
        <v>38.22</v>
      </c>
      <c r="AD38" s="4">
        <v>31843.839999999997</v>
      </c>
      <c r="AE38" s="9">
        <v>-100</v>
      </c>
      <c r="AF38" s="9">
        <v>0</v>
      </c>
      <c r="AG38" s="9">
        <v>1357.48</v>
      </c>
      <c r="AH38" s="9">
        <v>0</v>
      </c>
      <c r="AI38" s="9">
        <v>0</v>
      </c>
      <c r="AJ38" s="9">
        <v>0</v>
      </c>
      <c r="AK38" s="9">
        <v>0</v>
      </c>
      <c r="AL38" s="16">
        <v>33063.1</v>
      </c>
      <c r="AM38" s="9">
        <v>0</v>
      </c>
      <c r="AN38" s="13">
        <v>0</v>
      </c>
      <c r="AO38" s="9">
        <v>0</v>
      </c>
      <c r="AP38" s="17">
        <v>33063.1</v>
      </c>
      <c r="AQ38" s="9">
        <v>0</v>
      </c>
      <c r="AR38" s="9">
        <v>-1191.6800000000003</v>
      </c>
      <c r="AS38" s="9">
        <v>0</v>
      </c>
      <c r="AT38" s="9">
        <v>0</v>
      </c>
      <c r="AU38" s="9">
        <v>54.860000000000014</v>
      </c>
      <c r="AV38" s="9">
        <v>0</v>
      </c>
      <c r="AW38" s="9">
        <v>31.16</v>
      </c>
      <c r="AX38" s="9">
        <v>0</v>
      </c>
      <c r="AY38" s="9">
        <v>0</v>
      </c>
      <c r="AZ38" s="9">
        <v>0</v>
      </c>
      <c r="BA38" s="9">
        <v>100</v>
      </c>
      <c r="BB38" s="9">
        <v>-1.27</v>
      </c>
      <c r="BC38" s="13">
        <v>32056.17</v>
      </c>
      <c r="BD38" s="9">
        <v>38.56</v>
      </c>
      <c r="BE38" s="9">
        <v>0</v>
      </c>
      <c r="BF38" s="9">
        <v>0</v>
      </c>
      <c r="BG38" s="18">
        <v>32056.17</v>
      </c>
      <c r="BH38" s="9">
        <v>38.56</v>
      </c>
      <c r="BI38" s="19">
        <v>32094.73</v>
      </c>
      <c r="BJ38" s="9">
        <v>0</v>
      </c>
      <c r="BK38" s="9">
        <v>0</v>
      </c>
      <c r="BL38" s="9">
        <v>0</v>
      </c>
      <c r="BM38" s="9">
        <v>0</v>
      </c>
      <c r="BN38" s="20">
        <v>32056.17</v>
      </c>
      <c r="BO38" s="21">
        <v>0</v>
      </c>
      <c r="BP38" s="21">
        <v>0</v>
      </c>
      <c r="BQ38" s="21">
        <v>0</v>
      </c>
      <c r="BR38" s="21">
        <v>0</v>
      </c>
      <c r="BS38" s="21">
        <v>0</v>
      </c>
      <c r="BT38" s="21">
        <v>2742.3199999999997</v>
      </c>
      <c r="BU38" s="21">
        <v>44.36</v>
      </c>
      <c r="BV38" s="21">
        <v>0</v>
      </c>
      <c r="BW38" s="21">
        <v>0</v>
      </c>
      <c r="BX38" s="21">
        <v>0</v>
      </c>
      <c r="BY38" s="21">
        <v>0</v>
      </c>
      <c r="BZ38" s="21">
        <v>5.7599999999999989</v>
      </c>
      <c r="CA38" s="21">
        <v>34848.61</v>
      </c>
      <c r="CB38" s="21">
        <v>36.1</v>
      </c>
      <c r="CC38" s="22">
        <v>34884.71</v>
      </c>
      <c r="CD38" s="21">
        <v>0</v>
      </c>
      <c r="CE38" s="21">
        <v>114.08000000000001</v>
      </c>
      <c r="CF38" s="23">
        <v>34848.61</v>
      </c>
      <c r="CG38" s="21">
        <v>150.18</v>
      </c>
      <c r="CH38" s="24">
        <v>34998.79</v>
      </c>
      <c r="CI38" s="21">
        <v>0</v>
      </c>
      <c r="CJ38" s="21">
        <v>0</v>
      </c>
      <c r="CK38" s="21">
        <v>0</v>
      </c>
      <c r="CL38" s="21">
        <v>34848.61</v>
      </c>
      <c r="CM38" s="21">
        <v>36.1</v>
      </c>
      <c r="CN38" s="25">
        <v>34884.71</v>
      </c>
      <c r="CO38" s="21">
        <v>0</v>
      </c>
      <c r="CP38" s="21">
        <v>114.08000000000001</v>
      </c>
      <c r="CQ38" s="26">
        <v>34848.61</v>
      </c>
      <c r="CR38" s="21">
        <v>150.18</v>
      </c>
      <c r="CS38" s="27">
        <v>34998.79</v>
      </c>
      <c r="CT38" s="21" t="e">
        <v>#REF!</v>
      </c>
      <c r="CU38" s="21" t="e">
        <v>#REF!</v>
      </c>
      <c r="CV38" s="21" t="e">
        <v>#REF!</v>
      </c>
      <c r="CW38" s="21" t="e">
        <v>#REF!</v>
      </c>
      <c r="CX38" s="28" t="e">
        <v>#REF!</v>
      </c>
      <c r="CY38" s="21" t="e">
        <v>#REF!</v>
      </c>
      <c r="CZ38" s="21" t="e">
        <v>#REF!</v>
      </c>
      <c r="DA38" s="29" t="e">
        <v>#REF!</v>
      </c>
      <c r="DB38" s="21" t="e">
        <v>#REF!</v>
      </c>
      <c r="DC38" s="30" t="e">
        <v>#REF!</v>
      </c>
      <c r="DD38" s="21">
        <v>0</v>
      </c>
      <c r="DE38" s="21">
        <v>0</v>
      </c>
      <c r="DF38" s="21">
        <v>0</v>
      </c>
      <c r="DG38" s="21">
        <v>1601.28</v>
      </c>
      <c r="DH38" s="21">
        <v>0</v>
      </c>
      <c r="DI38" s="21">
        <v>0</v>
      </c>
      <c r="DJ38" s="21">
        <v>0.4</v>
      </c>
      <c r="DK38" s="21">
        <v>0</v>
      </c>
      <c r="DL38" s="21">
        <v>36.79</v>
      </c>
      <c r="DM38" s="21">
        <v>0</v>
      </c>
      <c r="DN38" s="21">
        <v>0</v>
      </c>
      <c r="DO38" s="21">
        <v>-4.09</v>
      </c>
      <c r="DP38" s="23">
        <v>36482.990000000005</v>
      </c>
      <c r="DQ38" s="21">
        <v>0</v>
      </c>
      <c r="DR38" s="31">
        <v>36482.990000000005</v>
      </c>
      <c r="DS38" s="21">
        <v>0</v>
      </c>
      <c r="DT38" s="21">
        <v>141.47999999999999</v>
      </c>
      <c r="DU38" s="21">
        <v>36482.990000000005</v>
      </c>
      <c r="DV38" s="21">
        <v>141.47999999999999</v>
      </c>
      <c r="DW38" s="32">
        <v>36624.470000000008</v>
      </c>
      <c r="DX38" s="33" t="s">
        <v>48</v>
      </c>
      <c r="DY38" s="70">
        <v>37598995.170000002</v>
      </c>
      <c r="DZ38" s="71"/>
      <c r="EA38" s="71"/>
      <c r="EB38" s="72"/>
      <c r="EC38" s="69">
        <f t="shared" si="0"/>
        <v>-0.26000000536441803</v>
      </c>
      <c r="ED38" s="71">
        <v>37598994.909999996</v>
      </c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3"/>
      <c r="FB38" s="73"/>
      <c r="FC38" s="69">
        <f t="shared" si="1"/>
        <v>2909981.5400000066</v>
      </c>
      <c r="FD38" s="71">
        <v>40508976.450000003</v>
      </c>
      <c r="FE38" s="69">
        <f t="shared" si="2"/>
        <v>-5000</v>
      </c>
      <c r="FF38" s="71">
        <v>40503976.450000003</v>
      </c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5"/>
      <c r="FT38" s="69">
        <f t="shared" si="3"/>
        <v>0</v>
      </c>
      <c r="FU38" s="71">
        <v>40503976.450000003</v>
      </c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69">
        <f t="shared" si="4"/>
        <v>0</v>
      </c>
      <c r="GL38" s="71">
        <v>40503976.450000003</v>
      </c>
      <c r="GM38" s="74">
        <f t="shared" si="5"/>
        <v>2904981.2800000012</v>
      </c>
    </row>
    <row r="39" spans="1:195" ht="18.75" x14ac:dyDescent="0.3">
      <c r="A39" s="8" t="s">
        <v>31</v>
      </c>
      <c r="B39" s="8" t="s">
        <v>10</v>
      </c>
      <c r="C39" s="9" t="e">
        <v>#REF!</v>
      </c>
      <c r="D39" s="10">
        <v>3218.99</v>
      </c>
      <c r="E39" s="9">
        <v>0</v>
      </c>
      <c r="F39" s="11">
        <v>3218.99</v>
      </c>
      <c r="G39" s="9">
        <v>0</v>
      </c>
      <c r="H39" s="12">
        <v>0</v>
      </c>
      <c r="I39" s="13">
        <v>0</v>
      </c>
      <c r="J39" s="9">
        <v>0</v>
      </c>
      <c r="K39" s="9">
        <v>459.21999999999997</v>
      </c>
      <c r="L39" s="9">
        <v>25.06</v>
      </c>
      <c r="M39" s="9">
        <v>0</v>
      </c>
      <c r="N39" s="9">
        <v>0</v>
      </c>
      <c r="O39" s="14">
        <v>0</v>
      </c>
      <c r="P39" s="15">
        <v>0</v>
      </c>
      <c r="Q39" s="9">
        <v>0</v>
      </c>
      <c r="R39" s="9">
        <v>0</v>
      </c>
      <c r="S39" s="9">
        <v>600</v>
      </c>
      <c r="T39" s="9">
        <v>0</v>
      </c>
      <c r="U39" s="9">
        <v>0</v>
      </c>
      <c r="V39" s="9">
        <v>0</v>
      </c>
      <c r="W39" s="9">
        <v>1000</v>
      </c>
      <c r="X39" s="13">
        <v>5303.2699999999995</v>
      </c>
      <c r="Y39" s="9">
        <v>0</v>
      </c>
      <c r="Z39" s="12">
        <v>0</v>
      </c>
      <c r="AA39" s="9">
        <v>0</v>
      </c>
      <c r="AB39" s="16">
        <v>5303.2699999999995</v>
      </c>
      <c r="AC39" s="9">
        <v>0</v>
      </c>
      <c r="AD39" s="4">
        <v>5303.2699999999995</v>
      </c>
      <c r="AE39" s="9">
        <v>0</v>
      </c>
      <c r="AF39" s="9">
        <v>0</v>
      </c>
      <c r="AG39" s="9">
        <v>0</v>
      </c>
      <c r="AH39" s="9">
        <v>75.2</v>
      </c>
      <c r="AI39" s="9">
        <v>0</v>
      </c>
      <c r="AJ39" s="9">
        <v>0</v>
      </c>
      <c r="AK39" s="9">
        <v>0</v>
      </c>
      <c r="AL39" s="16">
        <v>5378.4699999999993</v>
      </c>
      <c r="AM39" s="9">
        <v>0</v>
      </c>
      <c r="AN39" s="13">
        <v>0</v>
      </c>
      <c r="AO39" s="9">
        <v>0</v>
      </c>
      <c r="AP39" s="17">
        <v>5378.4699999999993</v>
      </c>
      <c r="AQ39" s="9">
        <v>-727.4</v>
      </c>
      <c r="AR39" s="9">
        <v>10</v>
      </c>
      <c r="AS39" s="9">
        <v>-100.25999999999999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300</v>
      </c>
      <c r="BA39" s="9">
        <v>180</v>
      </c>
      <c r="BB39" s="9">
        <v>0</v>
      </c>
      <c r="BC39" s="13">
        <v>5040.8099999999995</v>
      </c>
      <c r="BD39" s="9">
        <v>0</v>
      </c>
      <c r="BE39" s="9">
        <v>0</v>
      </c>
      <c r="BF39" s="9">
        <v>0</v>
      </c>
      <c r="BG39" s="18">
        <v>5040.8099999999995</v>
      </c>
      <c r="BH39" s="9">
        <v>0</v>
      </c>
      <c r="BI39" s="19">
        <v>5040.8099999999995</v>
      </c>
      <c r="BJ39" s="9">
        <v>-300</v>
      </c>
      <c r="BK39" s="9">
        <v>0</v>
      </c>
      <c r="BL39" s="9">
        <v>0</v>
      </c>
      <c r="BM39" s="9">
        <v>0</v>
      </c>
      <c r="BN39" s="20">
        <v>4740.8099999999995</v>
      </c>
      <c r="BO39" s="21">
        <v>0</v>
      </c>
      <c r="BP39" s="21">
        <v>0</v>
      </c>
      <c r="BQ39" s="21">
        <v>94.99</v>
      </c>
      <c r="BR39" s="21">
        <v>0</v>
      </c>
      <c r="BS39" s="21">
        <v>0</v>
      </c>
      <c r="BT39" s="21">
        <v>0</v>
      </c>
      <c r="BU39" s="21">
        <v>0</v>
      </c>
      <c r="BV39" s="21">
        <v>25</v>
      </c>
      <c r="BW39" s="21">
        <v>0</v>
      </c>
      <c r="BX39" s="21">
        <v>0</v>
      </c>
      <c r="BY39" s="21">
        <v>0</v>
      </c>
      <c r="BZ39" s="21">
        <v>0</v>
      </c>
      <c r="CA39" s="21">
        <v>4860.7999999999993</v>
      </c>
      <c r="CB39" s="21">
        <v>0</v>
      </c>
      <c r="CC39" s="22">
        <v>4860.7999999999993</v>
      </c>
      <c r="CD39" s="21">
        <v>84</v>
      </c>
      <c r="CE39" s="21">
        <v>0</v>
      </c>
      <c r="CF39" s="23">
        <v>4944.7999999999993</v>
      </c>
      <c r="CG39" s="21">
        <v>0</v>
      </c>
      <c r="CH39" s="24">
        <v>4944.7999999999993</v>
      </c>
      <c r="CI39" s="21">
        <v>0</v>
      </c>
      <c r="CJ39" s="21">
        <v>0</v>
      </c>
      <c r="CK39" s="21">
        <v>0</v>
      </c>
      <c r="CL39" s="21">
        <v>4860.7999999999993</v>
      </c>
      <c r="CM39" s="21">
        <v>0</v>
      </c>
      <c r="CN39" s="25">
        <v>4860.7999999999993</v>
      </c>
      <c r="CO39" s="21">
        <v>84</v>
      </c>
      <c r="CP39" s="21">
        <v>0</v>
      </c>
      <c r="CQ39" s="26">
        <v>4944.7999999999993</v>
      </c>
      <c r="CR39" s="21">
        <v>0</v>
      </c>
      <c r="CS39" s="27">
        <v>4944.7999999999993</v>
      </c>
      <c r="CT39" s="21" t="e">
        <v>#REF!</v>
      </c>
      <c r="CU39" s="21" t="e">
        <v>#REF!</v>
      </c>
      <c r="CV39" s="21" t="e">
        <v>#REF!</v>
      </c>
      <c r="CW39" s="21" t="e">
        <v>#REF!</v>
      </c>
      <c r="CX39" s="28" t="e">
        <v>#REF!</v>
      </c>
      <c r="CY39" s="21" t="e">
        <v>#REF!</v>
      </c>
      <c r="CZ39" s="21" t="e">
        <v>#REF!</v>
      </c>
      <c r="DA39" s="29" t="e">
        <v>#REF!</v>
      </c>
      <c r="DB39" s="21" t="e">
        <v>#REF!</v>
      </c>
      <c r="DC39" s="30" t="e">
        <v>#REF!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363.51000000000005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3">
        <v>5308.3099999999995</v>
      </c>
      <c r="DQ39" s="21">
        <v>0</v>
      </c>
      <c r="DR39" s="31">
        <v>5308.3099999999995</v>
      </c>
      <c r="DS39" s="21">
        <v>25</v>
      </c>
      <c r="DT39" s="21">
        <v>0</v>
      </c>
      <c r="DU39" s="21">
        <v>5333.3099999999995</v>
      </c>
      <c r="DV39" s="21">
        <v>0</v>
      </c>
      <c r="DW39" s="32">
        <v>5333.3099999999995</v>
      </c>
      <c r="DX39" s="33" t="s">
        <v>49</v>
      </c>
      <c r="DY39" s="70">
        <v>5946562.4000000004</v>
      </c>
      <c r="DZ39" s="71"/>
      <c r="EA39" s="71"/>
      <c r="EB39" s="72"/>
      <c r="EC39" s="69">
        <f t="shared" si="0"/>
        <v>0</v>
      </c>
      <c r="ED39" s="71">
        <v>5946562.4000000004</v>
      </c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3"/>
      <c r="FB39" s="73"/>
      <c r="FC39" s="69">
        <f t="shared" si="1"/>
        <v>228189.66999999993</v>
      </c>
      <c r="FD39" s="71">
        <v>6174752.0700000003</v>
      </c>
      <c r="FE39" s="69">
        <f t="shared" si="2"/>
        <v>5000</v>
      </c>
      <c r="FF39" s="71">
        <v>6179752.0700000003</v>
      </c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5"/>
      <c r="FT39" s="69">
        <f t="shared" si="3"/>
        <v>53250.279999999329</v>
      </c>
      <c r="FU39" s="71">
        <v>6233002.3499999996</v>
      </c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69">
        <f t="shared" si="4"/>
        <v>0</v>
      </c>
      <c r="GL39" s="71">
        <v>6233002.3499999996</v>
      </c>
      <c r="GM39" s="74">
        <f t="shared" si="5"/>
        <v>286439.94999999925</v>
      </c>
    </row>
    <row r="40" spans="1:195" ht="18.75" x14ac:dyDescent="0.3">
      <c r="A40" s="8">
        <v>10</v>
      </c>
      <c r="B40" s="8" t="s">
        <v>4</v>
      </c>
      <c r="C40" s="9" t="e">
        <v>#REF!</v>
      </c>
      <c r="D40" s="10">
        <v>198893.38999999996</v>
      </c>
      <c r="E40" s="9">
        <v>0</v>
      </c>
      <c r="F40" s="11">
        <v>2719.19</v>
      </c>
      <c r="G40" s="9">
        <v>-1219.19</v>
      </c>
      <c r="H40" s="12">
        <v>0</v>
      </c>
      <c r="I40" s="13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4">
        <v>0</v>
      </c>
      <c r="P40" s="15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13">
        <v>1500</v>
      </c>
      <c r="Y40" s="9">
        <v>248290.82</v>
      </c>
      <c r="Z40" s="12">
        <v>0</v>
      </c>
      <c r="AA40" s="9">
        <v>-5781.23</v>
      </c>
      <c r="AB40" s="16">
        <v>1500</v>
      </c>
      <c r="AC40" s="9">
        <v>242509.59</v>
      </c>
      <c r="AD40" s="4">
        <v>244009.59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16">
        <v>1500</v>
      </c>
      <c r="AM40" s="9">
        <v>233838.40000000002</v>
      </c>
      <c r="AN40" s="13">
        <v>0</v>
      </c>
      <c r="AO40" s="9">
        <v>-5363.5700000000006</v>
      </c>
      <c r="AP40" s="17">
        <v>1500</v>
      </c>
      <c r="AQ40" s="9">
        <v>-1280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13">
        <v>220</v>
      </c>
      <c r="BD40" s="9">
        <v>272874.97000000003</v>
      </c>
      <c r="BE40" s="9">
        <v>0</v>
      </c>
      <c r="BF40" s="9">
        <v>15286.63</v>
      </c>
      <c r="BG40" s="18">
        <v>220</v>
      </c>
      <c r="BH40" s="9">
        <v>288161.60000000003</v>
      </c>
      <c r="BI40" s="19">
        <v>288381.60000000003</v>
      </c>
      <c r="BJ40" s="9">
        <v>0</v>
      </c>
      <c r="BK40" s="9">
        <v>0</v>
      </c>
      <c r="BL40" s="9">
        <v>0</v>
      </c>
      <c r="BM40" s="9">
        <v>0</v>
      </c>
      <c r="BN40" s="20">
        <v>220</v>
      </c>
      <c r="BO40" s="21">
        <v>0</v>
      </c>
      <c r="BP40" s="21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780</v>
      </c>
      <c r="BX40" s="21">
        <v>0</v>
      </c>
      <c r="BY40" s="21">
        <v>0</v>
      </c>
      <c r="BZ40" s="21">
        <v>0</v>
      </c>
      <c r="CA40" s="21">
        <v>1000</v>
      </c>
      <c r="CB40" s="21">
        <v>321458.28000000003</v>
      </c>
      <c r="CC40" s="22">
        <v>322458.28000000003</v>
      </c>
      <c r="CD40" s="21">
        <v>0</v>
      </c>
      <c r="CE40" s="21">
        <v>-10862.92</v>
      </c>
      <c r="CF40" s="23">
        <v>1000</v>
      </c>
      <c r="CG40" s="21">
        <v>310595.36000000004</v>
      </c>
      <c r="CH40" s="24">
        <v>311595.36000000004</v>
      </c>
      <c r="CI40" s="21">
        <v>-780</v>
      </c>
      <c r="CJ40" s="21">
        <v>780</v>
      </c>
      <c r="CK40" s="21">
        <v>0</v>
      </c>
      <c r="CL40" s="21">
        <v>1000</v>
      </c>
      <c r="CM40" s="21">
        <v>322231.56999999995</v>
      </c>
      <c r="CN40" s="25">
        <v>323231.56999999995</v>
      </c>
      <c r="CO40" s="21">
        <v>0</v>
      </c>
      <c r="CP40" s="21">
        <v>-5013.619999999999</v>
      </c>
      <c r="CQ40" s="26">
        <v>1000</v>
      </c>
      <c r="CR40" s="21">
        <v>317217.94999999995</v>
      </c>
      <c r="CS40" s="27">
        <v>318217.94999999995</v>
      </c>
      <c r="CT40" s="21" t="e">
        <v>#REF!</v>
      </c>
      <c r="CU40" s="21" t="e">
        <v>#REF!</v>
      </c>
      <c r="CV40" s="21" t="e">
        <v>#REF!</v>
      </c>
      <c r="CW40" s="21" t="e">
        <v>#REF!</v>
      </c>
      <c r="CX40" s="28" t="e">
        <v>#REF!</v>
      </c>
      <c r="CY40" s="21" t="e">
        <v>#REF!</v>
      </c>
      <c r="CZ40" s="21" t="e">
        <v>#REF!</v>
      </c>
      <c r="DA40" s="29" t="e">
        <v>#REF!</v>
      </c>
      <c r="DB40" s="21" t="e">
        <v>#REF!</v>
      </c>
      <c r="DC40" s="30" t="e">
        <v>#REF!</v>
      </c>
      <c r="DD40" s="21">
        <v>0</v>
      </c>
      <c r="DE40" s="21">
        <v>0</v>
      </c>
      <c r="DF40" s="21">
        <v>0</v>
      </c>
      <c r="DG40" s="21">
        <v>0</v>
      </c>
      <c r="DH40" s="21">
        <v>0</v>
      </c>
      <c r="DI40" s="21">
        <v>0</v>
      </c>
      <c r="DJ40" s="21">
        <v>0</v>
      </c>
      <c r="DK40" s="21">
        <v>0</v>
      </c>
      <c r="DL40" s="21">
        <v>0</v>
      </c>
      <c r="DM40" s="21">
        <v>0</v>
      </c>
      <c r="DN40" s="21">
        <v>0</v>
      </c>
      <c r="DO40" s="21">
        <v>0</v>
      </c>
      <c r="DP40" s="23">
        <v>1000</v>
      </c>
      <c r="DQ40" s="21">
        <v>258023.25000000003</v>
      </c>
      <c r="DR40" s="31">
        <v>259023.25000000003</v>
      </c>
      <c r="DS40" s="21">
        <v>-1000</v>
      </c>
      <c r="DT40" s="21">
        <v>7832.65</v>
      </c>
      <c r="DU40" s="21">
        <v>0</v>
      </c>
      <c r="DV40" s="21">
        <v>265855.90000000002</v>
      </c>
      <c r="DW40" s="32">
        <v>265855.90000000002</v>
      </c>
      <c r="DX40" s="33" t="s">
        <v>50</v>
      </c>
      <c r="DY40" s="70">
        <v>209606520</v>
      </c>
      <c r="DZ40" s="71"/>
      <c r="EA40" s="71"/>
      <c r="EB40" s="72"/>
      <c r="EC40" s="69">
        <f t="shared" si="0"/>
        <v>7003662.2100000083</v>
      </c>
      <c r="ED40" s="71">
        <v>216610182.21000001</v>
      </c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3"/>
      <c r="FB40" s="73"/>
      <c r="FC40" s="69">
        <f t="shared" si="1"/>
        <v>49901139.780000001</v>
      </c>
      <c r="FD40" s="71">
        <v>266511321.99000001</v>
      </c>
      <c r="FE40" s="69">
        <f t="shared" si="2"/>
        <v>94645.92999997735</v>
      </c>
      <c r="FF40" s="71">
        <v>266605967.91999999</v>
      </c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5"/>
      <c r="FT40" s="69">
        <f t="shared" si="3"/>
        <v>-7655202.7299999893</v>
      </c>
      <c r="FU40" s="71">
        <v>258950765.19</v>
      </c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69">
        <f t="shared" si="4"/>
        <v>-5387423.0699999928</v>
      </c>
      <c r="GL40" s="71">
        <v>253563342.12</v>
      </c>
      <c r="GM40" s="74">
        <f t="shared" si="5"/>
        <v>43956822.120000005</v>
      </c>
    </row>
    <row r="41" spans="1:195" ht="18.75" x14ac:dyDescent="0.3">
      <c r="A41" s="8">
        <v>10</v>
      </c>
      <c r="B41" s="8" t="s">
        <v>8</v>
      </c>
      <c r="C41" s="9" t="e">
        <v>#REF!</v>
      </c>
      <c r="D41" s="10">
        <v>160901.81999999998</v>
      </c>
      <c r="E41" s="9">
        <v>0</v>
      </c>
      <c r="F41" s="11">
        <v>1500</v>
      </c>
      <c r="G41" s="9">
        <v>-1500</v>
      </c>
      <c r="H41" s="12">
        <v>0</v>
      </c>
      <c r="I41" s="13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4">
        <v>0</v>
      </c>
      <c r="P41" s="15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13">
        <v>0</v>
      </c>
      <c r="Y41" s="9">
        <v>155504.24000000002</v>
      </c>
      <c r="Z41" s="12">
        <v>0</v>
      </c>
      <c r="AA41" s="9">
        <v>6.2100000000000364</v>
      </c>
      <c r="AB41" s="16">
        <v>0</v>
      </c>
      <c r="AC41" s="9">
        <v>155510.45000000001</v>
      </c>
      <c r="AD41" s="4">
        <v>155510.45000000001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16">
        <v>0</v>
      </c>
      <c r="AM41" s="9">
        <v>153786.18000000002</v>
      </c>
      <c r="AN41" s="13">
        <v>0</v>
      </c>
      <c r="AO41" s="9">
        <v>3.9400000000000066</v>
      </c>
      <c r="AP41" s="17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13">
        <v>0</v>
      </c>
      <c r="BD41" s="9">
        <v>152923.65000000002</v>
      </c>
      <c r="BE41" s="9">
        <v>0</v>
      </c>
      <c r="BF41" s="9">
        <v>6606.0599999999995</v>
      </c>
      <c r="BG41" s="18">
        <v>0</v>
      </c>
      <c r="BH41" s="9">
        <v>159529.71000000002</v>
      </c>
      <c r="BI41" s="19">
        <v>159529.71000000002</v>
      </c>
      <c r="BJ41" s="9">
        <v>0</v>
      </c>
      <c r="BK41" s="9">
        <v>0</v>
      </c>
      <c r="BL41" s="9">
        <v>0</v>
      </c>
      <c r="BM41" s="9">
        <v>0</v>
      </c>
      <c r="BN41" s="20">
        <v>0</v>
      </c>
      <c r="BO41" s="21">
        <v>0</v>
      </c>
      <c r="BP41" s="21">
        <v>0</v>
      </c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1">
        <v>0</v>
      </c>
      <c r="BY41" s="21">
        <v>0</v>
      </c>
      <c r="BZ41" s="21">
        <v>0</v>
      </c>
      <c r="CA41" s="21">
        <v>0</v>
      </c>
      <c r="CB41" s="21">
        <v>161178.05000000005</v>
      </c>
      <c r="CC41" s="22">
        <v>161178.05000000005</v>
      </c>
      <c r="CD41" s="21">
        <v>0</v>
      </c>
      <c r="CE41" s="21">
        <v>360.47999999999996</v>
      </c>
      <c r="CF41" s="23">
        <v>0</v>
      </c>
      <c r="CG41" s="21">
        <v>161538.53000000006</v>
      </c>
      <c r="CH41" s="24">
        <v>161538.53000000006</v>
      </c>
      <c r="CI41" s="21">
        <v>0</v>
      </c>
      <c r="CJ41" s="21">
        <v>0</v>
      </c>
      <c r="CK41" s="21">
        <v>0</v>
      </c>
      <c r="CL41" s="21">
        <v>0</v>
      </c>
      <c r="CM41" s="21">
        <v>163466.68000000002</v>
      </c>
      <c r="CN41" s="25">
        <v>163466.68000000002</v>
      </c>
      <c r="CO41" s="21">
        <v>0</v>
      </c>
      <c r="CP41" s="21">
        <v>370.58000000000004</v>
      </c>
      <c r="CQ41" s="26">
        <v>0</v>
      </c>
      <c r="CR41" s="21">
        <v>163837.26</v>
      </c>
      <c r="CS41" s="27">
        <v>163837.26</v>
      </c>
      <c r="CT41" s="21" t="e">
        <v>#REF!</v>
      </c>
      <c r="CU41" s="21" t="e">
        <v>#REF!</v>
      </c>
      <c r="CV41" s="21" t="e">
        <v>#REF!</v>
      </c>
      <c r="CW41" s="21" t="e">
        <v>#REF!</v>
      </c>
      <c r="CX41" s="28" t="e">
        <v>#REF!</v>
      </c>
      <c r="CY41" s="21" t="e">
        <v>#REF!</v>
      </c>
      <c r="CZ41" s="21" t="e">
        <v>#REF!</v>
      </c>
      <c r="DA41" s="29" t="e">
        <v>#REF!</v>
      </c>
      <c r="DB41" s="21" t="e">
        <v>#REF!</v>
      </c>
      <c r="DC41" s="30" t="e">
        <v>#REF!</v>
      </c>
      <c r="DD41" s="21">
        <v>0</v>
      </c>
      <c r="DE41" s="21">
        <v>0</v>
      </c>
      <c r="DF41" s="21">
        <v>0</v>
      </c>
      <c r="DG41" s="21">
        <v>0</v>
      </c>
      <c r="DH41" s="21">
        <v>0</v>
      </c>
      <c r="DI41" s="21">
        <v>0</v>
      </c>
      <c r="DJ41" s="21">
        <v>0</v>
      </c>
      <c r="DK41" s="21">
        <v>0</v>
      </c>
      <c r="DL41" s="21">
        <v>0</v>
      </c>
      <c r="DM41" s="21">
        <v>0</v>
      </c>
      <c r="DN41" s="21">
        <v>0</v>
      </c>
      <c r="DO41" s="21">
        <v>0</v>
      </c>
      <c r="DP41" s="23">
        <v>0</v>
      </c>
      <c r="DQ41" s="21">
        <v>170097.65000000002</v>
      </c>
      <c r="DR41" s="31">
        <v>170097.65000000002</v>
      </c>
      <c r="DS41" s="21">
        <v>0</v>
      </c>
      <c r="DT41" s="21">
        <v>5537.15</v>
      </c>
      <c r="DU41" s="21">
        <v>0</v>
      </c>
      <c r="DV41" s="21">
        <v>175634.80000000002</v>
      </c>
      <c r="DW41" s="32">
        <v>175634.80000000002</v>
      </c>
      <c r="DX41" s="33" t="s">
        <v>51</v>
      </c>
      <c r="DY41" s="70">
        <v>165786660</v>
      </c>
      <c r="DZ41" s="71"/>
      <c r="EA41" s="71"/>
      <c r="EB41" s="72"/>
      <c r="EC41" s="69">
        <f t="shared" si="0"/>
        <v>2420.2199999988079</v>
      </c>
      <c r="ED41" s="71">
        <v>165789080.22</v>
      </c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3"/>
      <c r="FB41" s="73"/>
      <c r="FC41" s="69">
        <f t="shared" si="1"/>
        <v>219430.91999998689</v>
      </c>
      <c r="FD41" s="71">
        <v>166008511.13999999</v>
      </c>
      <c r="FE41" s="69">
        <f t="shared" si="2"/>
        <v>70795.690000027418</v>
      </c>
      <c r="FF41" s="71">
        <v>166079306.83000001</v>
      </c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5"/>
      <c r="FT41" s="69">
        <f t="shared" si="3"/>
        <v>-9952529.75</v>
      </c>
      <c r="FU41" s="71">
        <v>156126777.08000001</v>
      </c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69">
        <f t="shared" si="4"/>
        <v>-3355834.0200000107</v>
      </c>
      <c r="GL41" s="71">
        <v>152770943.06</v>
      </c>
      <c r="GM41" s="74">
        <f t="shared" si="5"/>
        <v>-13015716.939999998</v>
      </c>
    </row>
    <row r="42" spans="1:195" ht="18.75" x14ac:dyDescent="0.3">
      <c r="A42" s="8">
        <v>10</v>
      </c>
      <c r="B42" s="8" t="s">
        <v>10</v>
      </c>
      <c r="C42" s="9" t="e">
        <v>#REF!</v>
      </c>
      <c r="D42" s="10">
        <v>26997.64</v>
      </c>
      <c r="E42" s="9">
        <v>0</v>
      </c>
      <c r="F42" s="11">
        <v>0</v>
      </c>
      <c r="G42" s="9">
        <v>1500</v>
      </c>
      <c r="H42" s="12">
        <v>0</v>
      </c>
      <c r="I42" s="13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4">
        <v>0</v>
      </c>
      <c r="P42" s="15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13">
        <v>1500</v>
      </c>
      <c r="Y42" s="9">
        <v>80568.69</v>
      </c>
      <c r="Z42" s="12">
        <v>0</v>
      </c>
      <c r="AA42" s="9">
        <v>-5787.44</v>
      </c>
      <c r="AB42" s="16">
        <v>1500</v>
      </c>
      <c r="AC42" s="9">
        <v>74781.25</v>
      </c>
      <c r="AD42" s="4">
        <v>76281.25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16">
        <v>1500</v>
      </c>
      <c r="AM42" s="9">
        <v>67354.58</v>
      </c>
      <c r="AN42" s="13">
        <v>0</v>
      </c>
      <c r="AO42" s="9">
        <v>-5367.51</v>
      </c>
      <c r="AP42" s="17">
        <v>1500</v>
      </c>
      <c r="AQ42" s="9">
        <v>-1280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13">
        <v>220</v>
      </c>
      <c r="BD42" s="9">
        <v>107642.24999999999</v>
      </c>
      <c r="BE42" s="9">
        <v>0</v>
      </c>
      <c r="BF42" s="9">
        <v>8674.86</v>
      </c>
      <c r="BG42" s="18">
        <v>220</v>
      </c>
      <c r="BH42" s="9">
        <v>116317.10999999999</v>
      </c>
      <c r="BI42" s="19">
        <v>116537.10999999999</v>
      </c>
      <c r="BJ42" s="9">
        <v>0</v>
      </c>
      <c r="BK42" s="9">
        <v>0</v>
      </c>
      <c r="BL42" s="9">
        <v>0</v>
      </c>
      <c r="BM42" s="9">
        <v>0</v>
      </c>
      <c r="BN42" s="20">
        <v>220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780</v>
      </c>
      <c r="BX42" s="21">
        <v>0</v>
      </c>
      <c r="BY42" s="21">
        <v>0</v>
      </c>
      <c r="BZ42" s="21">
        <v>0</v>
      </c>
      <c r="CA42" s="21">
        <v>1000</v>
      </c>
      <c r="CB42" s="21">
        <v>147285.06</v>
      </c>
      <c r="CC42" s="22">
        <v>148285.06</v>
      </c>
      <c r="CD42" s="21">
        <v>0</v>
      </c>
      <c r="CE42" s="21">
        <v>-11123.4</v>
      </c>
      <c r="CF42" s="23">
        <v>1000</v>
      </c>
      <c r="CG42" s="21">
        <v>136161.66</v>
      </c>
      <c r="CH42" s="24">
        <v>137161.66</v>
      </c>
      <c r="CI42" s="21">
        <v>-780</v>
      </c>
      <c r="CJ42" s="21">
        <v>780</v>
      </c>
      <c r="CK42" s="21">
        <v>0</v>
      </c>
      <c r="CL42" s="21">
        <v>1000</v>
      </c>
      <c r="CM42" s="21">
        <v>145751.91999999998</v>
      </c>
      <c r="CN42" s="25">
        <v>146751.91999999998</v>
      </c>
      <c r="CO42" s="21">
        <v>0</v>
      </c>
      <c r="CP42" s="21">
        <v>-5266.1999999999989</v>
      </c>
      <c r="CQ42" s="26">
        <v>1000</v>
      </c>
      <c r="CR42" s="21">
        <v>140485.71999999997</v>
      </c>
      <c r="CS42" s="27">
        <v>141485.71999999997</v>
      </c>
      <c r="CT42" s="21" t="e">
        <v>#REF!</v>
      </c>
      <c r="CU42" s="21" t="e">
        <v>#REF!</v>
      </c>
      <c r="CV42" s="21" t="e">
        <v>#REF!</v>
      </c>
      <c r="CW42" s="21" t="e">
        <v>#REF!</v>
      </c>
      <c r="CX42" s="28" t="e">
        <v>#REF!</v>
      </c>
      <c r="CY42" s="21" t="e">
        <v>#REF!</v>
      </c>
      <c r="CZ42" s="21" t="e">
        <v>#REF!</v>
      </c>
      <c r="DA42" s="29" t="e">
        <v>#REF!</v>
      </c>
      <c r="DB42" s="21" t="e">
        <v>#REF!</v>
      </c>
      <c r="DC42" s="30" t="e">
        <v>#REF!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3">
        <v>1000</v>
      </c>
      <c r="DQ42" s="21">
        <v>73971.679999999993</v>
      </c>
      <c r="DR42" s="31">
        <v>74971.679999999993</v>
      </c>
      <c r="DS42" s="21">
        <v>-1000</v>
      </c>
      <c r="DT42" s="21">
        <v>2295.5</v>
      </c>
      <c r="DU42" s="21">
        <v>0</v>
      </c>
      <c r="DV42" s="21">
        <v>76267.179999999993</v>
      </c>
      <c r="DW42" s="32">
        <v>76267.179999999993</v>
      </c>
      <c r="DX42" s="33" t="s">
        <v>52</v>
      </c>
      <c r="DY42" s="70">
        <v>29092050</v>
      </c>
      <c r="DZ42" s="71"/>
      <c r="EA42" s="71"/>
      <c r="EB42" s="72"/>
      <c r="EC42" s="69">
        <f t="shared" si="0"/>
        <v>7000004.8699999973</v>
      </c>
      <c r="ED42" s="71">
        <v>36092054.869999997</v>
      </c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3"/>
      <c r="FB42" s="73"/>
      <c r="FC42" s="69">
        <f t="shared" si="1"/>
        <v>48704758.600000001</v>
      </c>
      <c r="FD42" s="71">
        <v>84796813.469999999</v>
      </c>
      <c r="FE42" s="69">
        <f t="shared" si="2"/>
        <v>0</v>
      </c>
      <c r="FF42" s="71">
        <v>84796813.469999999</v>
      </c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5"/>
      <c r="FT42" s="69">
        <f t="shared" si="3"/>
        <v>2297327.0199999958</v>
      </c>
      <c r="FU42" s="71">
        <v>87094140.489999995</v>
      </c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69">
        <f t="shared" si="4"/>
        <v>-2051589.049999997</v>
      </c>
      <c r="GL42" s="71">
        <v>85042551.439999998</v>
      </c>
      <c r="GM42" s="74">
        <f t="shared" si="5"/>
        <v>55950501.439999998</v>
      </c>
    </row>
    <row r="43" spans="1:195" ht="18.75" x14ac:dyDescent="0.3">
      <c r="A43" s="8">
        <v>10</v>
      </c>
      <c r="B43" s="8" t="s">
        <v>14</v>
      </c>
      <c r="C43" s="9" t="e">
        <v>#REF!</v>
      </c>
      <c r="D43" s="10">
        <v>10993.930000000002</v>
      </c>
      <c r="E43" s="9">
        <v>0</v>
      </c>
      <c r="F43" s="11">
        <v>1219.19</v>
      </c>
      <c r="G43" s="9">
        <v>-1219.19</v>
      </c>
      <c r="H43" s="12">
        <v>0</v>
      </c>
      <c r="I43" s="13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4">
        <v>0</v>
      </c>
      <c r="P43" s="15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13">
        <v>0</v>
      </c>
      <c r="Y43" s="9">
        <v>12217.89</v>
      </c>
      <c r="Z43" s="12">
        <v>0</v>
      </c>
      <c r="AA43" s="9">
        <v>0</v>
      </c>
      <c r="AB43" s="16">
        <v>0</v>
      </c>
      <c r="AC43" s="9">
        <v>12217.89</v>
      </c>
      <c r="AD43" s="4">
        <v>12217.89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16">
        <v>0</v>
      </c>
      <c r="AM43" s="9">
        <v>12697.64</v>
      </c>
      <c r="AN43" s="13">
        <v>0</v>
      </c>
      <c r="AO43" s="9">
        <v>0</v>
      </c>
      <c r="AP43" s="17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13">
        <v>0</v>
      </c>
      <c r="BD43" s="9">
        <v>12309.069999999998</v>
      </c>
      <c r="BE43" s="9">
        <v>0</v>
      </c>
      <c r="BF43" s="9">
        <v>5.71</v>
      </c>
      <c r="BG43" s="18">
        <v>0</v>
      </c>
      <c r="BH43" s="9">
        <v>12314.779999999997</v>
      </c>
      <c r="BI43" s="19">
        <v>12314.779999999997</v>
      </c>
      <c r="BJ43" s="9">
        <v>0</v>
      </c>
      <c r="BK43" s="9">
        <v>0</v>
      </c>
      <c r="BL43" s="9">
        <v>0</v>
      </c>
      <c r="BM43" s="9">
        <v>0</v>
      </c>
      <c r="BN43" s="20">
        <v>0</v>
      </c>
      <c r="BO43" s="21">
        <v>0</v>
      </c>
      <c r="BP43" s="21">
        <v>0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12995.17</v>
      </c>
      <c r="CC43" s="22">
        <v>12995.17</v>
      </c>
      <c r="CD43" s="21">
        <v>0</v>
      </c>
      <c r="CE43" s="21">
        <v>-100</v>
      </c>
      <c r="CF43" s="23">
        <v>0</v>
      </c>
      <c r="CG43" s="21">
        <v>12895.17</v>
      </c>
      <c r="CH43" s="24">
        <v>12895.17</v>
      </c>
      <c r="CI43" s="21">
        <v>0</v>
      </c>
      <c r="CJ43" s="21">
        <v>0</v>
      </c>
      <c r="CK43" s="21">
        <v>0</v>
      </c>
      <c r="CL43" s="21">
        <v>0</v>
      </c>
      <c r="CM43" s="21">
        <v>13012.97</v>
      </c>
      <c r="CN43" s="25">
        <v>13012.97</v>
      </c>
      <c r="CO43" s="21">
        <v>0</v>
      </c>
      <c r="CP43" s="21">
        <v>-118</v>
      </c>
      <c r="CQ43" s="26">
        <v>0</v>
      </c>
      <c r="CR43" s="21">
        <v>12894.97</v>
      </c>
      <c r="CS43" s="27">
        <v>12894.97</v>
      </c>
      <c r="CT43" s="21" t="e">
        <v>#REF!</v>
      </c>
      <c r="CU43" s="21" t="e">
        <v>#REF!</v>
      </c>
      <c r="CV43" s="21" t="e">
        <v>#REF!</v>
      </c>
      <c r="CW43" s="21" t="e">
        <v>#REF!</v>
      </c>
      <c r="CX43" s="28" t="e">
        <v>#REF!</v>
      </c>
      <c r="CY43" s="21" t="e">
        <v>#REF!</v>
      </c>
      <c r="CZ43" s="21" t="e">
        <v>#REF!</v>
      </c>
      <c r="DA43" s="29" t="e">
        <v>#REF!</v>
      </c>
      <c r="DB43" s="21" t="e">
        <v>#REF!</v>
      </c>
      <c r="DC43" s="30" t="e">
        <v>#REF!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0</v>
      </c>
      <c r="DM43" s="21">
        <v>0</v>
      </c>
      <c r="DN43" s="21">
        <v>0</v>
      </c>
      <c r="DO43" s="21">
        <v>0</v>
      </c>
      <c r="DP43" s="23">
        <v>0</v>
      </c>
      <c r="DQ43" s="21">
        <v>13953.92</v>
      </c>
      <c r="DR43" s="31">
        <v>13953.92</v>
      </c>
      <c r="DS43" s="21">
        <v>0</v>
      </c>
      <c r="DT43" s="21">
        <v>0</v>
      </c>
      <c r="DU43" s="21">
        <v>0</v>
      </c>
      <c r="DV43" s="21">
        <v>13953.92</v>
      </c>
      <c r="DW43" s="32">
        <v>13953.92</v>
      </c>
      <c r="DX43" s="33" t="s">
        <v>53</v>
      </c>
      <c r="DY43" s="70">
        <v>14727810</v>
      </c>
      <c r="DZ43" s="71"/>
      <c r="EA43" s="71"/>
      <c r="EB43" s="72"/>
      <c r="EC43" s="69">
        <f t="shared" si="0"/>
        <v>1237.1199999991804</v>
      </c>
      <c r="ED43" s="71">
        <v>14729047.119999999</v>
      </c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3"/>
      <c r="FB43" s="73"/>
      <c r="FC43" s="69">
        <f t="shared" si="1"/>
        <v>976950.26000000164</v>
      </c>
      <c r="FD43" s="71">
        <v>15705997.380000001</v>
      </c>
      <c r="FE43" s="69">
        <f t="shared" si="2"/>
        <v>23850.239999998361</v>
      </c>
      <c r="FF43" s="71">
        <v>15729847.619999999</v>
      </c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5"/>
      <c r="FT43" s="69">
        <f t="shared" si="3"/>
        <v>0</v>
      </c>
      <c r="FU43" s="71">
        <v>15729847.619999999</v>
      </c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69">
        <f t="shared" si="4"/>
        <v>20000</v>
      </c>
      <c r="GL43" s="71">
        <v>15749847.619999999</v>
      </c>
      <c r="GM43" s="74">
        <f t="shared" si="5"/>
        <v>1022037.6199999992</v>
      </c>
    </row>
    <row r="44" spans="1:195" ht="18.75" x14ac:dyDescent="0.3">
      <c r="A44" s="8">
        <v>11</v>
      </c>
      <c r="B44" s="8" t="s">
        <v>4</v>
      </c>
      <c r="C44" s="9" t="e">
        <v>#REF!</v>
      </c>
      <c r="D44" s="10">
        <v>2163.39</v>
      </c>
      <c r="E44" s="9">
        <v>0</v>
      </c>
      <c r="F44" s="11">
        <v>2163.39</v>
      </c>
      <c r="G44" s="9">
        <v>0</v>
      </c>
      <c r="H44" s="12">
        <v>-1538.5299999999997</v>
      </c>
      <c r="I44" s="13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4">
        <v>0</v>
      </c>
      <c r="P44" s="15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6012.1</v>
      </c>
      <c r="X44" s="13">
        <v>6636.9600000000009</v>
      </c>
      <c r="Y44" s="9">
        <v>91400</v>
      </c>
      <c r="Z44" s="12">
        <v>-6012.1</v>
      </c>
      <c r="AA44" s="9">
        <v>-91400</v>
      </c>
      <c r="AB44" s="16">
        <v>624.86000000000058</v>
      </c>
      <c r="AC44" s="9">
        <v>0</v>
      </c>
      <c r="AD44" s="4">
        <v>624.86000000000058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16">
        <v>6636.96</v>
      </c>
      <c r="AM44" s="9">
        <v>0</v>
      </c>
      <c r="AN44" s="13">
        <v>-6012.1</v>
      </c>
      <c r="AO44" s="9">
        <v>0</v>
      </c>
      <c r="AP44" s="17">
        <v>624.85999999999967</v>
      </c>
      <c r="AQ44" s="9">
        <v>0</v>
      </c>
      <c r="AR44" s="9">
        <v>3668.56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13">
        <v>4293.42</v>
      </c>
      <c r="BD44" s="9">
        <v>0</v>
      </c>
      <c r="BE44" s="9">
        <v>0</v>
      </c>
      <c r="BF44" s="9">
        <v>0</v>
      </c>
      <c r="BG44" s="18">
        <v>4293.42</v>
      </c>
      <c r="BH44" s="9">
        <v>0</v>
      </c>
      <c r="BI44" s="19">
        <v>4293.42</v>
      </c>
      <c r="BJ44" s="9">
        <v>0</v>
      </c>
      <c r="BK44" s="9">
        <v>0</v>
      </c>
      <c r="BL44" s="9">
        <v>0</v>
      </c>
      <c r="BM44" s="9">
        <v>0</v>
      </c>
      <c r="BN44" s="20">
        <v>4293.42</v>
      </c>
      <c r="BO44" s="21">
        <v>0</v>
      </c>
      <c r="BP44" s="21">
        <v>0</v>
      </c>
      <c r="BQ44" s="21">
        <v>0</v>
      </c>
      <c r="BR44" s="21">
        <v>0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431.66</v>
      </c>
      <c r="BZ44" s="21">
        <v>0</v>
      </c>
      <c r="CA44" s="21">
        <v>4725.08</v>
      </c>
      <c r="CB44" s="21">
        <v>0</v>
      </c>
      <c r="CC44" s="22">
        <v>4725.08</v>
      </c>
      <c r="CD44" s="21">
        <v>-2.3092638912203256E-14</v>
      </c>
      <c r="CE44" s="21">
        <v>0</v>
      </c>
      <c r="CF44" s="23">
        <v>4725.08</v>
      </c>
      <c r="CG44" s="21">
        <v>0</v>
      </c>
      <c r="CH44" s="24">
        <v>4725.08</v>
      </c>
      <c r="CI44" s="21">
        <v>0</v>
      </c>
      <c r="CJ44" s="21">
        <v>0</v>
      </c>
      <c r="CK44" s="21">
        <v>0</v>
      </c>
      <c r="CL44" s="21">
        <v>4725.08</v>
      </c>
      <c r="CM44" s="21">
        <v>0</v>
      </c>
      <c r="CN44" s="25">
        <v>4725.08</v>
      </c>
      <c r="CO44" s="21">
        <v>-2.3092638912203256E-14</v>
      </c>
      <c r="CP44" s="21">
        <v>0</v>
      </c>
      <c r="CQ44" s="26">
        <v>4725.08</v>
      </c>
      <c r="CR44" s="21">
        <v>0</v>
      </c>
      <c r="CS44" s="27">
        <v>4725.08</v>
      </c>
      <c r="CT44" s="21" t="e">
        <v>#REF!</v>
      </c>
      <c r="CU44" s="21" t="e">
        <v>#REF!</v>
      </c>
      <c r="CV44" s="21" t="e">
        <v>#REF!</v>
      </c>
      <c r="CW44" s="21" t="e">
        <v>#REF!</v>
      </c>
      <c r="CX44" s="28" t="e">
        <v>#REF!</v>
      </c>
      <c r="CY44" s="21" t="e">
        <v>#REF!</v>
      </c>
      <c r="CZ44" s="21" t="e">
        <v>#REF!</v>
      </c>
      <c r="DA44" s="29" t="e">
        <v>#REF!</v>
      </c>
      <c r="DB44" s="21" t="e">
        <v>#REF!</v>
      </c>
      <c r="DC44" s="30" t="e">
        <v>#REF!</v>
      </c>
      <c r="DD44" s="21">
        <v>0</v>
      </c>
      <c r="DE44" s="21">
        <v>0</v>
      </c>
      <c r="DF44" s="21">
        <v>0</v>
      </c>
      <c r="DG44" s="21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1">
        <v>0</v>
      </c>
      <c r="DN44" s="21">
        <v>0</v>
      </c>
      <c r="DO44" s="21">
        <v>0</v>
      </c>
      <c r="DP44" s="23">
        <v>4725.08</v>
      </c>
      <c r="DQ44" s="21">
        <v>0</v>
      </c>
      <c r="DR44" s="31">
        <v>4725.08</v>
      </c>
      <c r="DS44" s="21">
        <v>1579.77</v>
      </c>
      <c r="DT44" s="21">
        <v>0</v>
      </c>
      <c r="DU44" s="21">
        <v>6304.85</v>
      </c>
      <c r="DV44" s="21">
        <v>0</v>
      </c>
      <c r="DW44" s="32">
        <v>6304.85</v>
      </c>
      <c r="DX44" s="33" t="s">
        <v>54</v>
      </c>
      <c r="DY44" s="70">
        <v>6422026.0899999999</v>
      </c>
      <c r="DZ44" s="71"/>
      <c r="EA44" s="71"/>
      <c r="EB44" s="72"/>
      <c r="EC44" s="69">
        <f t="shared" si="0"/>
        <v>0</v>
      </c>
      <c r="ED44" s="71">
        <v>6422026.0899999999</v>
      </c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3"/>
      <c r="FB44" s="73"/>
      <c r="FC44" s="69">
        <f t="shared" si="1"/>
        <v>31260.480000000447</v>
      </c>
      <c r="FD44" s="71">
        <v>6453286.5700000003</v>
      </c>
      <c r="FE44" s="69">
        <f t="shared" si="2"/>
        <v>0</v>
      </c>
      <c r="FF44" s="71">
        <v>6453286.5700000003</v>
      </c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5"/>
      <c r="FT44" s="69">
        <f t="shared" si="3"/>
        <v>1014066</v>
      </c>
      <c r="FU44" s="71">
        <v>7467352.5700000003</v>
      </c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69">
        <f t="shared" si="4"/>
        <v>0</v>
      </c>
      <c r="GL44" s="71">
        <v>7467352.5700000003</v>
      </c>
      <c r="GM44" s="74">
        <f t="shared" si="5"/>
        <v>1045326.4800000004</v>
      </c>
    </row>
    <row r="45" spans="1:195" ht="18.75" x14ac:dyDescent="0.3">
      <c r="A45" s="8" t="s">
        <v>18</v>
      </c>
      <c r="B45" s="8" t="s">
        <v>6</v>
      </c>
      <c r="C45" s="9"/>
      <c r="D45" s="10"/>
      <c r="E45" s="9"/>
      <c r="F45" s="11"/>
      <c r="G45" s="9"/>
      <c r="H45" s="12"/>
      <c r="I45" s="13"/>
      <c r="J45" s="9"/>
      <c r="K45" s="9"/>
      <c r="L45" s="9"/>
      <c r="M45" s="9"/>
      <c r="N45" s="9"/>
      <c r="O45" s="14"/>
      <c r="P45" s="15"/>
      <c r="Q45" s="9"/>
      <c r="R45" s="9"/>
      <c r="S45" s="9"/>
      <c r="T45" s="9"/>
      <c r="U45" s="9"/>
      <c r="V45" s="9"/>
      <c r="W45" s="9"/>
      <c r="X45" s="13"/>
      <c r="Y45" s="9"/>
      <c r="Z45" s="12"/>
      <c r="AA45" s="9"/>
      <c r="AB45" s="16"/>
      <c r="AC45" s="9"/>
      <c r="AD45" s="4"/>
      <c r="AE45" s="9"/>
      <c r="AF45" s="9"/>
      <c r="AG45" s="9"/>
      <c r="AH45" s="9"/>
      <c r="AI45" s="9"/>
      <c r="AJ45" s="9"/>
      <c r="AK45" s="9"/>
      <c r="AL45" s="16"/>
      <c r="AM45" s="9"/>
      <c r="AN45" s="13"/>
      <c r="AO45" s="9"/>
      <c r="AP45" s="17"/>
      <c r="AQ45" s="9">
        <v>0</v>
      </c>
      <c r="AR45" s="9">
        <v>3668.56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13">
        <v>3668.56</v>
      </c>
      <c r="BD45" s="9">
        <v>0</v>
      </c>
      <c r="BE45" s="9">
        <v>0</v>
      </c>
      <c r="BF45" s="9">
        <v>0</v>
      </c>
      <c r="BG45" s="18">
        <v>3668.56</v>
      </c>
      <c r="BH45" s="9">
        <v>0</v>
      </c>
      <c r="BI45" s="19">
        <v>3668.56</v>
      </c>
      <c r="BJ45" s="9">
        <v>0</v>
      </c>
      <c r="BK45" s="9">
        <v>0</v>
      </c>
      <c r="BL45" s="9">
        <v>0</v>
      </c>
      <c r="BM45" s="9">
        <v>0</v>
      </c>
      <c r="BN45" s="20">
        <v>3668.56</v>
      </c>
      <c r="BO45" s="21">
        <v>0</v>
      </c>
      <c r="BP45" s="21">
        <v>0</v>
      </c>
      <c r="BQ45" s="21">
        <v>0</v>
      </c>
      <c r="BR45" s="21">
        <v>0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1">
        <v>0</v>
      </c>
      <c r="CA45" s="21">
        <v>3668.56</v>
      </c>
      <c r="CB45" s="21">
        <v>0</v>
      </c>
      <c r="CC45" s="22">
        <v>3668.56</v>
      </c>
      <c r="CD45" s="21">
        <v>0</v>
      </c>
      <c r="CE45" s="21">
        <v>0</v>
      </c>
      <c r="CF45" s="23">
        <v>3668.56</v>
      </c>
      <c r="CG45" s="21">
        <v>0</v>
      </c>
      <c r="CH45" s="24">
        <v>3668.56</v>
      </c>
      <c r="CI45" s="21">
        <v>0</v>
      </c>
      <c r="CJ45" s="21">
        <v>0</v>
      </c>
      <c r="CK45" s="21">
        <v>0</v>
      </c>
      <c r="CL45" s="21">
        <v>3668.56</v>
      </c>
      <c r="CM45" s="21">
        <v>0</v>
      </c>
      <c r="CN45" s="25">
        <v>3668.56</v>
      </c>
      <c r="CO45" s="21">
        <v>0</v>
      </c>
      <c r="CP45" s="21">
        <v>0</v>
      </c>
      <c r="CQ45" s="26">
        <v>3668.56</v>
      </c>
      <c r="CR45" s="21">
        <v>0</v>
      </c>
      <c r="CS45" s="27">
        <v>3668.56</v>
      </c>
      <c r="CT45" s="21" t="e">
        <v>#REF!</v>
      </c>
      <c r="CU45" s="21" t="e">
        <v>#REF!</v>
      </c>
      <c r="CV45" s="21" t="e">
        <v>#REF!</v>
      </c>
      <c r="CW45" s="21" t="e">
        <v>#REF!</v>
      </c>
      <c r="CX45" s="28" t="e">
        <v>#REF!</v>
      </c>
      <c r="CY45" s="21" t="e">
        <v>#REF!</v>
      </c>
      <c r="CZ45" s="21" t="e">
        <v>#REF!</v>
      </c>
      <c r="DA45" s="29" t="e">
        <v>#REF!</v>
      </c>
      <c r="DB45" s="21" t="e">
        <v>#REF!</v>
      </c>
      <c r="DC45" s="30" t="e">
        <v>#REF!</v>
      </c>
      <c r="DD45" s="21">
        <v>0</v>
      </c>
      <c r="DE45" s="21">
        <v>0</v>
      </c>
      <c r="DF45" s="21">
        <v>0</v>
      </c>
      <c r="DG45" s="21">
        <v>0</v>
      </c>
      <c r="DH45" s="21">
        <v>0</v>
      </c>
      <c r="DI45" s="21">
        <v>0</v>
      </c>
      <c r="DJ45" s="21">
        <v>0</v>
      </c>
      <c r="DK45" s="21">
        <v>0</v>
      </c>
      <c r="DL45" s="21">
        <v>0</v>
      </c>
      <c r="DM45" s="21">
        <v>0</v>
      </c>
      <c r="DN45" s="21">
        <v>0</v>
      </c>
      <c r="DO45" s="21">
        <v>0</v>
      </c>
      <c r="DP45" s="23">
        <v>3668.56</v>
      </c>
      <c r="DQ45" s="21">
        <v>0</v>
      </c>
      <c r="DR45" s="31">
        <v>3668.56</v>
      </c>
      <c r="DS45" s="21">
        <v>1579.77</v>
      </c>
      <c r="DT45" s="21">
        <v>0</v>
      </c>
      <c r="DU45" s="21">
        <v>5248.33</v>
      </c>
      <c r="DV45" s="21">
        <v>0</v>
      </c>
      <c r="DW45" s="32">
        <v>5248.33</v>
      </c>
      <c r="DX45" s="2" t="s">
        <v>56</v>
      </c>
      <c r="DY45" s="70">
        <v>448836.09</v>
      </c>
      <c r="DZ45" s="71"/>
      <c r="EA45" s="71"/>
      <c r="EB45" s="72"/>
      <c r="EC45" s="69">
        <f t="shared" si="0"/>
        <v>0</v>
      </c>
      <c r="ED45" s="71">
        <v>448836.09</v>
      </c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3"/>
      <c r="FB45" s="73"/>
      <c r="FC45" s="69">
        <f t="shared" si="1"/>
        <v>31260.479999999981</v>
      </c>
      <c r="FD45" s="71">
        <v>480096.57</v>
      </c>
      <c r="FE45" s="69">
        <f t="shared" si="2"/>
        <v>0</v>
      </c>
      <c r="FF45" s="71">
        <v>480096.57</v>
      </c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5"/>
      <c r="FT45" s="69">
        <f t="shared" si="3"/>
        <v>0</v>
      </c>
      <c r="FU45" s="71">
        <v>480096.57</v>
      </c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69">
        <f t="shared" si="4"/>
        <v>0</v>
      </c>
      <c r="GL45" s="71">
        <v>480096.57</v>
      </c>
      <c r="GM45" s="74">
        <f t="shared" si="5"/>
        <v>31260.479999999981</v>
      </c>
    </row>
    <row r="46" spans="1:195" ht="18.75" x14ac:dyDescent="0.3">
      <c r="A46" s="8" t="s">
        <v>18</v>
      </c>
      <c r="B46" s="8" t="s">
        <v>8</v>
      </c>
      <c r="C46" s="9"/>
      <c r="D46" s="10"/>
      <c r="E46" s="9"/>
      <c r="F46" s="11"/>
      <c r="G46" s="9"/>
      <c r="H46" s="12"/>
      <c r="I46" s="13"/>
      <c r="J46" s="9"/>
      <c r="K46" s="9"/>
      <c r="L46" s="9"/>
      <c r="M46" s="9"/>
      <c r="N46" s="9"/>
      <c r="O46" s="14"/>
      <c r="P46" s="15"/>
      <c r="Q46" s="9"/>
      <c r="R46" s="9"/>
      <c r="S46" s="9"/>
      <c r="T46" s="9"/>
      <c r="U46" s="9"/>
      <c r="V46" s="9"/>
      <c r="W46" s="9"/>
      <c r="X46" s="13">
        <v>0</v>
      </c>
      <c r="Y46" s="9">
        <v>91400</v>
      </c>
      <c r="Z46" s="12">
        <v>0</v>
      </c>
      <c r="AA46" s="9">
        <v>-91400</v>
      </c>
      <c r="AB46" s="16">
        <v>0</v>
      </c>
      <c r="AC46" s="9">
        <v>0</v>
      </c>
      <c r="AD46" s="4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16">
        <v>0</v>
      </c>
      <c r="AM46" s="9">
        <v>0</v>
      </c>
      <c r="AN46" s="13">
        <v>0</v>
      </c>
      <c r="AO46" s="9">
        <v>0</v>
      </c>
      <c r="AP46" s="17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13">
        <v>0</v>
      </c>
      <c r="BD46" s="9">
        <v>0</v>
      </c>
      <c r="BE46" s="9">
        <v>0</v>
      </c>
      <c r="BF46" s="9">
        <v>0</v>
      </c>
      <c r="BG46" s="18">
        <v>0</v>
      </c>
      <c r="BH46" s="9">
        <v>0</v>
      </c>
      <c r="BI46" s="19">
        <v>0</v>
      </c>
      <c r="BJ46" s="9">
        <v>0</v>
      </c>
      <c r="BK46" s="9">
        <v>0</v>
      </c>
      <c r="BL46" s="9">
        <v>0</v>
      </c>
      <c r="BM46" s="9">
        <v>0</v>
      </c>
      <c r="BN46" s="20">
        <v>0</v>
      </c>
      <c r="BO46" s="21">
        <v>0</v>
      </c>
      <c r="BP46" s="21"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431.66</v>
      </c>
      <c r="BZ46" s="21">
        <v>0</v>
      </c>
      <c r="CA46" s="21">
        <v>431.66</v>
      </c>
      <c r="CB46" s="21">
        <v>0</v>
      </c>
      <c r="CC46" s="22">
        <v>431.66</v>
      </c>
      <c r="CD46" s="21">
        <v>0</v>
      </c>
      <c r="CE46" s="21">
        <v>0</v>
      </c>
      <c r="CF46" s="23">
        <v>431.66</v>
      </c>
      <c r="CG46" s="21">
        <v>0</v>
      </c>
      <c r="CH46" s="24">
        <v>431.66</v>
      </c>
      <c r="CI46" s="21">
        <v>0</v>
      </c>
      <c r="CJ46" s="21">
        <v>0</v>
      </c>
      <c r="CK46" s="21">
        <v>0</v>
      </c>
      <c r="CL46" s="21">
        <v>431.66</v>
      </c>
      <c r="CM46" s="21">
        <v>0</v>
      </c>
      <c r="CN46" s="25">
        <v>431.66</v>
      </c>
      <c r="CO46" s="21">
        <v>0</v>
      </c>
      <c r="CP46" s="21">
        <v>0</v>
      </c>
      <c r="CQ46" s="26">
        <v>431.66</v>
      </c>
      <c r="CR46" s="21">
        <v>0</v>
      </c>
      <c r="CS46" s="27">
        <v>431.66</v>
      </c>
      <c r="CT46" s="21" t="e">
        <v>#REF!</v>
      </c>
      <c r="CU46" s="21" t="e">
        <v>#REF!</v>
      </c>
      <c r="CV46" s="21" t="e">
        <v>#REF!</v>
      </c>
      <c r="CW46" s="21" t="e">
        <v>#REF!</v>
      </c>
      <c r="CX46" s="28" t="e">
        <v>#REF!</v>
      </c>
      <c r="CY46" s="21" t="e">
        <v>#REF!</v>
      </c>
      <c r="CZ46" s="21" t="e">
        <v>#REF!</v>
      </c>
      <c r="DA46" s="29" t="e">
        <v>#REF!</v>
      </c>
      <c r="DB46" s="21" t="e">
        <v>#REF!</v>
      </c>
      <c r="DC46" s="30" t="e">
        <v>#REF!</v>
      </c>
      <c r="DD46" s="21">
        <v>0</v>
      </c>
      <c r="DE46" s="21">
        <v>0</v>
      </c>
      <c r="DF46" s="21">
        <v>0</v>
      </c>
      <c r="DG46" s="21">
        <v>0</v>
      </c>
      <c r="DH46" s="21">
        <v>0</v>
      </c>
      <c r="DI46" s="21">
        <v>0</v>
      </c>
      <c r="DJ46" s="21">
        <v>0</v>
      </c>
      <c r="DK46" s="21">
        <v>0</v>
      </c>
      <c r="DL46" s="21">
        <v>0</v>
      </c>
      <c r="DM46" s="21">
        <v>0</v>
      </c>
      <c r="DN46" s="21">
        <v>0</v>
      </c>
      <c r="DO46" s="21">
        <v>0</v>
      </c>
      <c r="DP46" s="23">
        <v>431.66</v>
      </c>
      <c r="DQ46" s="21">
        <v>0</v>
      </c>
      <c r="DR46" s="31">
        <v>431.66</v>
      </c>
      <c r="DS46" s="21">
        <v>0</v>
      </c>
      <c r="DT46" s="21">
        <v>0</v>
      </c>
      <c r="DU46" s="21">
        <v>431.66</v>
      </c>
      <c r="DV46" s="21">
        <v>0</v>
      </c>
      <c r="DW46" s="32">
        <v>431.66</v>
      </c>
      <c r="DX46" s="33" t="s">
        <v>55</v>
      </c>
      <c r="DY46" s="70">
        <v>5248330</v>
      </c>
      <c r="DZ46" s="71"/>
      <c r="EA46" s="71"/>
      <c r="EB46" s="72"/>
      <c r="EC46" s="69">
        <f t="shared" si="0"/>
        <v>0</v>
      </c>
      <c r="ED46" s="71">
        <v>5248330</v>
      </c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3"/>
      <c r="FB46" s="73"/>
      <c r="FC46" s="69">
        <f t="shared" si="1"/>
        <v>0</v>
      </c>
      <c r="FD46" s="71">
        <v>5248330</v>
      </c>
      <c r="FE46" s="69">
        <f t="shared" si="2"/>
        <v>0</v>
      </c>
      <c r="FF46" s="71">
        <v>5248330</v>
      </c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5"/>
      <c r="FT46" s="69">
        <f t="shared" si="3"/>
        <v>1014066</v>
      </c>
      <c r="FU46" s="71">
        <v>6262396</v>
      </c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69">
        <f t="shared" si="4"/>
        <v>0</v>
      </c>
      <c r="GL46" s="71">
        <v>6262396</v>
      </c>
      <c r="GM46" s="74">
        <f t="shared" si="5"/>
        <v>1014066</v>
      </c>
    </row>
    <row r="47" spans="1:195" ht="18.75" x14ac:dyDescent="0.3">
      <c r="A47" s="8">
        <v>11</v>
      </c>
      <c r="B47" s="8" t="s">
        <v>12</v>
      </c>
      <c r="C47" s="9" t="e">
        <v>#REF!</v>
      </c>
      <c r="D47" s="10">
        <v>2163.39</v>
      </c>
      <c r="E47" s="9">
        <v>0</v>
      </c>
      <c r="F47" s="11">
        <v>2163.39</v>
      </c>
      <c r="G47" s="9">
        <v>0</v>
      </c>
      <c r="H47" s="12">
        <v>-1538.5299999999997</v>
      </c>
      <c r="I47" s="13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4">
        <v>0</v>
      </c>
      <c r="P47" s="15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6012.1</v>
      </c>
      <c r="X47" s="13">
        <v>6636.9600000000009</v>
      </c>
      <c r="Y47" s="9">
        <v>0</v>
      </c>
      <c r="Z47" s="12">
        <v>-6012.1</v>
      </c>
      <c r="AA47" s="9">
        <v>0</v>
      </c>
      <c r="AB47" s="16">
        <v>624.86000000000058</v>
      </c>
      <c r="AC47" s="9">
        <v>0</v>
      </c>
      <c r="AD47" s="4">
        <v>624.86000000000058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16">
        <v>6636.96</v>
      </c>
      <c r="AM47" s="9">
        <v>0</v>
      </c>
      <c r="AN47" s="13">
        <v>-6012.1</v>
      </c>
      <c r="AO47" s="9">
        <v>0</v>
      </c>
      <c r="AP47" s="17">
        <v>624.85999999999967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13">
        <v>624.85999999999967</v>
      </c>
      <c r="BD47" s="9">
        <v>0</v>
      </c>
      <c r="BE47" s="9">
        <v>0</v>
      </c>
      <c r="BF47" s="9">
        <v>0</v>
      </c>
      <c r="BG47" s="18">
        <v>624.85999999999967</v>
      </c>
      <c r="BH47" s="9">
        <v>0</v>
      </c>
      <c r="BI47" s="19">
        <v>624.85999999999967</v>
      </c>
      <c r="BJ47" s="9">
        <v>0</v>
      </c>
      <c r="BK47" s="9">
        <v>0</v>
      </c>
      <c r="BL47" s="9">
        <v>0</v>
      </c>
      <c r="BM47" s="9">
        <v>0</v>
      </c>
      <c r="BN47" s="20">
        <v>624.85999999999967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624.85999999999967</v>
      </c>
      <c r="CB47" s="21">
        <v>0</v>
      </c>
      <c r="CC47" s="22">
        <v>624.85999999999967</v>
      </c>
      <c r="CD47" s="21">
        <v>-2.3092638912203256E-14</v>
      </c>
      <c r="CE47" s="21">
        <v>0</v>
      </c>
      <c r="CF47" s="23">
        <v>624.85999999999967</v>
      </c>
      <c r="CG47" s="21">
        <v>0</v>
      </c>
      <c r="CH47" s="24">
        <v>624.85999999999967</v>
      </c>
      <c r="CI47" s="21">
        <v>0</v>
      </c>
      <c r="CJ47" s="21">
        <v>0</v>
      </c>
      <c r="CK47" s="21">
        <v>0</v>
      </c>
      <c r="CL47" s="21">
        <v>624.85999999999967</v>
      </c>
      <c r="CM47" s="21">
        <v>0</v>
      </c>
      <c r="CN47" s="25">
        <v>624.85999999999967</v>
      </c>
      <c r="CO47" s="21">
        <v>-2.3092638912203256E-14</v>
      </c>
      <c r="CP47" s="21">
        <v>0</v>
      </c>
      <c r="CQ47" s="26">
        <v>624.85999999999967</v>
      </c>
      <c r="CR47" s="21">
        <v>0</v>
      </c>
      <c r="CS47" s="27">
        <v>624.85999999999967</v>
      </c>
      <c r="CT47" s="21" t="e">
        <v>#REF!</v>
      </c>
      <c r="CU47" s="21" t="e">
        <v>#REF!</v>
      </c>
      <c r="CV47" s="21" t="e">
        <v>#REF!</v>
      </c>
      <c r="CW47" s="21" t="e">
        <v>#REF!</v>
      </c>
      <c r="CX47" s="28" t="e">
        <v>#REF!</v>
      </c>
      <c r="CY47" s="21" t="e">
        <v>#REF!</v>
      </c>
      <c r="CZ47" s="21" t="e">
        <v>#REF!</v>
      </c>
      <c r="DA47" s="29" t="e">
        <v>#REF!</v>
      </c>
      <c r="DB47" s="21" t="e">
        <v>#REF!</v>
      </c>
      <c r="DC47" s="30" t="e">
        <v>#REF!</v>
      </c>
      <c r="DD47" s="21">
        <v>0</v>
      </c>
      <c r="DE47" s="21">
        <v>0</v>
      </c>
      <c r="DF47" s="21">
        <v>0</v>
      </c>
      <c r="DG47" s="21">
        <v>0</v>
      </c>
      <c r="DH47" s="21">
        <v>0</v>
      </c>
      <c r="DI47" s="21">
        <v>0</v>
      </c>
      <c r="DJ47" s="21">
        <v>0</v>
      </c>
      <c r="DK47" s="21">
        <v>0</v>
      </c>
      <c r="DL47" s="21">
        <v>0</v>
      </c>
      <c r="DM47" s="21">
        <v>0</v>
      </c>
      <c r="DN47" s="21">
        <v>0</v>
      </c>
      <c r="DO47" s="21">
        <v>0</v>
      </c>
      <c r="DP47" s="23">
        <v>624.85999999999967</v>
      </c>
      <c r="DQ47" s="21">
        <v>0</v>
      </c>
      <c r="DR47" s="31">
        <v>624.85999999999967</v>
      </c>
      <c r="DS47" s="21">
        <v>0</v>
      </c>
      <c r="DT47" s="21">
        <v>0</v>
      </c>
      <c r="DU47" s="21">
        <v>624.85999999999967</v>
      </c>
      <c r="DV47" s="21">
        <v>0</v>
      </c>
      <c r="DW47" s="32">
        <v>624.85999999999967</v>
      </c>
      <c r="DX47" s="33" t="s">
        <v>57</v>
      </c>
      <c r="DY47" s="70">
        <v>724860</v>
      </c>
      <c r="DZ47" s="71"/>
      <c r="EA47" s="71"/>
      <c r="EB47" s="72"/>
      <c r="EC47" s="69">
        <f t="shared" si="0"/>
        <v>0</v>
      </c>
      <c r="ED47" s="71">
        <v>724860</v>
      </c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3"/>
      <c r="FB47" s="73"/>
      <c r="FC47" s="69">
        <f t="shared" si="1"/>
        <v>0</v>
      </c>
      <c r="FD47" s="71">
        <v>724860</v>
      </c>
      <c r="FE47" s="69">
        <f t="shared" si="2"/>
        <v>0</v>
      </c>
      <c r="FF47" s="71">
        <v>724860</v>
      </c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5"/>
      <c r="FT47" s="69">
        <f t="shared" si="3"/>
        <v>0</v>
      </c>
      <c r="FU47" s="71">
        <v>724860</v>
      </c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69">
        <f t="shared" si="4"/>
        <v>0</v>
      </c>
      <c r="GL47" s="71">
        <v>724860</v>
      </c>
      <c r="GM47" s="74">
        <f t="shared" si="5"/>
        <v>0</v>
      </c>
    </row>
    <row r="48" spans="1:195" ht="18.75" x14ac:dyDescent="0.3">
      <c r="A48" s="8">
        <v>12</v>
      </c>
      <c r="B48" s="8" t="s">
        <v>4</v>
      </c>
      <c r="C48" s="9" t="e">
        <v>#REF!</v>
      </c>
      <c r="D48" s="10">
        <v>3881.07</v>
      </c>
      <c r="E48" s="9">
        <v>0</v>
      </c>
      <c r="F48" s="11">
        <v>3881.07</v>
      </c>
      <c r="G48" s="9">
        <v>0</v>
      </c>
      <c r="H48" s="12">
        <v>0</v>
      </c>
      <c r="I48" s="13">
        <v>0</v>
      </c>
      <c r="J48" s="9">
        <v>166.2</v>
      </c>
      <c r="K48" s="9">
        <v>0</v>
      </c>
      <c r="L48" s="9">
        <v>0</v>
      </c>
      <c r="M48" s="9">
        <v>33.549999999999997</v>
      </c>
      <c r="N48" s="9">
        <v>0</v>
      </c>
      <c r="O48" s="14">
        <v>2.2400000000000002</v>
      </c>
      <c r="P48" s="15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32.4</v>
      </c>
      <c r="X48" s="13">
        <v>4115.46</v>
      </c>
      <c r="Y48" s="9">
        <v>0</v>
      </c>
      <c r="Z48" s="12">
        <v>0</v>
      </c>
      <c r="AA48" s="9">
        <v>0</v>
      </c>
      <c r="AB48" s="16">
        <v>4115.46</v>
      </c>
      <c r="AC48" s="9">
        <v>0</v>
      </c>
      <c r="AD48" s="4">
        <v>4115.46</v>
      </c>
      <c r="AE48" s="9">
        <v>0</v>
      </c>
      <c r="AF48" s="9">
        <v>0</v>
      </c>
      <c r="AG48" s="9">
        <v>0</v>
      </c>
      <c r="AH48" s="9">
        <v>0</v>
      </c>
      <c r="AI48" s="9">
        <v>77.98</v>
      </c>
      <c r="AJ48" s="9">
        <v>34.68</v>
      </c>
      <c r="AK48" s="9">
        <v>0</v>
      </c>
      <c r="AL48" s="16">
        <v>4228.12</v>
      </c>
      <c r="AM48" s="9">
        <v>0</v>
      </c>
      <c r="AN48" s="13">
        <v>0</v>
      </c>
      <c r="AO48" s="9">
        <v>0</v>
      </c>
      <c r="AP48" s="17">
        <v>4228.12</v>
      </c>
      <c r="AQ48" s="9">
        <v>-34.68</v>
      </c>
      <c r="AR48" s="9">
        <v>0</v>
      </c>
      <c r="AS48" s="9">
        <v>0</v>
      </c>
      <c r="AT48" s="9">
        <v>-108.99</v>
      </c>
      <c r="AU48" s="9">
        <v>0</v>
      </c>
      <c r="AV48" s="9">
        <v>0</v>
      </c>
      <c r="AW48" s="9">
        <v>2.2799999999999998</v>
      </c>
      <c r="AX48" s="9">
        <v>69.790000000000006</v>
      </c>
      <c r="AY48" s="9">
        <v>0</v>
      </c>
      <c r="AZ48" s="9">
        <v>0</v>
      </c>
      <c r="BA48" s="9">
        <v>0</v>
      </c>
      <c r="BB48" s="9">
        <v>0</v>
      </c>
      <c r="BC48" s="13">
        <v>4156.5200000000004</v>
      </c>
      <c r="BD48" s="9">
        <v>0</v>
      </c>
      <c r="BE48" s="9">
        <v>0</v>
      </c>
      <c r="BF48" s="9">
        <v>0</v>
      </c>
      <c r="BG48" s="18">
        <v>4156.5200000000004</v>
      </c>
      <c r="BH48" s="9">
        <v>0</v>
      </c>
      <c r="BI48" s="19">
        <v>4156.5200000000004</v>
      </c>
      <c r="BJ48" s="9">
        <v>0</v>
      </c>
      <c r="BK48" s="9">
        <v>0</v>
      </c>
      <c r="BL48" s="9">
        <v>0</v>
      </c>
      <c r="BM48" s="9">
        <v>0</v>
      </c>
      <c r="BN48" s="20">
        <v>4156.5200000000004</v>
      </c>
      <c r="BO48" s="21">
        <v>0</v>
      </c>
      <c r="BP48" s="21">
        <v>0</v>
      </c>
      <c r="BQ48" s="21">
        <v>0</v>
      </c>
      <c r="BR48" s="21">
        <v>179.54000000000002</v>
      </c>
      <c r="BS48" s="21">
        <v>0</v>
      </c>
      <c r="BT48" s="21">
        <v>0</v>
      </c>
      <c r="BU48" s="21">
        <v>3.24</v>
      </c>
      <c r="BV48" s="21">
        <v>90</v>
      </c>
      <c r="BW48" s="21">
        <v>0</v>
      </c>
      <c r="BX48" s="21">
        <v>0</v>
      </c>
      <c r="BY48" s="21">
        <v>0</v>
      </c>
      <c r="BZ48" s="21">
        <v>0</v>
      </c>
      <c r="CA48" s="21">
        <v>4429.3</v>
      </c>
      <c r="CB48" s="21">
        <v>0</v>
      </c>
      <c r="CC48" s="22">
        <v>4429.3</v>
      </c>
      <c r="CD48" s="21">
        <v>0</v>
      </c>
      <c r="CE48" s="21">
        <v>0</v>
      </c>
      <c r="CF48" s="23">
        <v>4429.3</v>
      </c>
      <c r="CG48" s="21">
        <v>0</v>
      </c>
      <c r="CH48" s="24">
        <v>4429.3</v>
      </c>
      <c r="CI48" s="21">
        <v>0</v>
      </c>
      <c r="CJ48" s="21">
        <v>0</v>
      </c>
      <c r="CK48" s="21">
        <v>0</v>
      </c>
      <c r="CL48" s="21">
        <v>4429.3</v>
      </c>
      <c r="CM48" s="21">
        <v>0</v>
      </c>
      <c r="CN48" s="25">
        <v>4429.3</v>
      </c>
      <c r="CO48" s="21">
        <v>0</v>
      </c>
      <c r="CP48" s="21">
        <v>0</v>
      </c>
      <c r="CQ48" s="26">
        <v>4429.3</v>
      </c>
      <c r="CR48" s="21">
        <v>0</v>
      </c>
      <c r="CS48" s="27">
        <v>4429.3</v>
      </c>
      <c r="CT48" s="21" t="e">
        <v>#REF!</v>
      </c>
      <c r="CU48" s="21" t="e">
        <v>#REF!</v>
      </c>
      <c r="CV48" s="21" t="e">
        <v>#REF!</v>
      </c>
      <c r="CW48" s="21" t="e">
        <v>#REF!</v>
      </c>
      <c r="CX48" s="28" t="e">
        <v>#REF!</v>
      </c>
      <c r="CY48" s="21" t="e">
        <v>#REF!</v>
      </c>
      <c r="CZ48" s="21" t="e">
        <v>#REF!</v>
      </c>
      <c r="DA48" s="29" t="e">
        <v>#REF!</v>
      </c>
      <c r="DB48" s="21" t="e">
        <v>#REF!</v>
      </c>
      <c r="DC48" s="30" t="e">
        <v>#REF!</v>
      </c>
      <c r="DD48" s="21">
        <v>0</v>
      </c>
      <c r="DE48" s="21">
        <v>0</v>
      </c>
      <c r="DF48" s="21">
        <v>283.98</v>
      </c>
      <c r="DG48" s="21">
        <v>0</v>
      </c>
      <c r="DH48" s="21">
        <v>253.42</v>
      </c>
      <c r="DI48" s="21">
        <v>0</v>
      </c>
      <c r="DJ48" s="21">
        <v>0</v>
      </c>
      <c r="DK48" s="21">
        <v>0</v>
      </c>
      <c r="DL48" s="21">
        <v>2.86</v>
      </c>
      <c r="DM48" s="21">
        <v>0</v>
      </c>
      <c r="DN48" s="21">
        <v>100</v>
      </c>
      <c r="DO48" s="21">
        <v>0</v>
      </c>
      <c r="DP48" s="23">
        <v>5069.5600000000004</v>
      </c>
      <c r="DQ48" s="21">
        <v>0</v>
      </c>
      <c r="DR48" s="31">
        <v>5069.5600000000004</v>
      </c>
      <c r="DS48" s="21">
        <v>0</v>
      </c>
      <c r="DT48" s="21">
        <v>0</v>
      </c>
      <c r="DU48" s="21">
        <v>5069.5600000000004</v>
      </c>
      <c r="DV48" s="21">
        <v>0</v>
      </c>
      <c r="DW48" s="32">
        <v>5069.5600000000004</v>
      </c>
      <c r="DX48" s="33" t="s">
        <v>58</v>
      </c>
      <c r="DY48" s="70">
        <v>5571506.71</v>
      </c>
      <c r="DZ48" s="71"/>
      <c r="EA48" s="71"/>
      <c r="EB48" s="72"/>
      <c r="EC48" s="69">
        <f t="shared" si="0"/>
        <v>0</v>
      </c>
      <c r="ED48" s="71">
        <v>5571506.71</v>
      </c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3"/>
      <c r="FB48" s="73"/>
      <c r="FC48" s="69">
        <f t="shared" si="1"/>
        <v>286072.29000000004</v>
      </c>
      <c r="FD48" s="71">
        <v>5857579</v>
      </c>
      <c r="FE48" s="69">
        <f t="shared" si="2"/>
        <v>0</v>
      </c>
      <c r="FF48" s="71">
        <v>5857579</v>
      </c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5"/>
      <c r="FT48" s="69">
        <f t="shared" si="3"/>
        <v>0</v>
      </c>
      <c r="FU48" s="71">
        <v>5857579</v>
      </c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69">
        <f t="shared" si="4"/>
        <v>0</v>
      </c>
      <c r="GL48" s="71">
        <v>5857579</v>
      </c>
      <c r="GM48" s="74">
        <f t="shared" si="5"/>
        <v>286072.29000000004</v>
      </c>
    </row>
    <row r="49" spans="1:195" ht="18.75" x14ac:dyDescent="0.3">
      <c r="A49" s="8">
        <v>12</v>
      </c>
      <c r="B49" s="8" t="s">
        <v>6</v>
      </c>
      <c r="C49" s="9" t="e">
        <v>#REF!</v>
      </c>
      <c r="D49" s="10">
        <v>3881.07</v>
      </c>
      <c r="E49" s="9">
        <v>0</v>
      </c>
      <c r="F49" s="11">
        <v>3881.07</v>
      </c>
      <c r="G49" s="9">
        <v>0</v>
      </c>
      <c r="H49" s="12">
        <v>0</v>
      </c>
      <c r="I49" s="13">
        <v>0</v>
      </c>
      <c r="J49" s="9">
        <v>166.2</v>
      </c>
      <c r="K49" s="9">
        <v>0</v>
      </c>
      <c r="L49" s="9">
        <v>0</v>
      </c>
      <c r="M49" s="9">
        <v>33.549999999999997</v>
      </c>
      <c r="N49" s="9">
        <v>0</v>
      </c>
      <c r="O49" s="14">
        <v>2.2400000000000002</v>
      </c>
      <c r="P49" s="15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32.4</v>
      </c>
      <c r="X49" s="13">
        <v>4115.46</v>
      </c>
      <c r="Y49" s="9">
        <v>0</v>
      </c>
      <c r="Z49" s="12">
        <v>0</v>
      </c>
      <c r="AA49" s="9">
        <v>0</v>
      </c>
      <c r="AB49" s="16">
        <v>4115.46</v>
      </c>
      <c r="AC49" s="9">
        <v>0</v>
      </c>
      <c r="AD49" s="4">
        <v>4115.46</v>
      </c>
      <c r="AE49" s="9">
        <v>0</v>
      </c>
      <c r="AF49" s="9">
        <v>0</v>
      </c>
      <c r="AG49" s="9">
        <v>0</v>
      </c>
      <c r="AH49" s="9">
        <v>0</v>
      </c>
      <c r="AI49" s="9">
        <v>77.98</v>
      </c>
      <c r="AJ49" s="9">
        <v>34.68</v>
      </c>
      <c r="AK49" s="9">
        <v>0</v>
      </c>
      <c r="AL49" s="16">
        <v>4228.12</v>
      </c>
      <c r="AM49" s="9">
        <v>0</v>
      </c>
      <c r="AN49" s="13">
        <v>0</v>
      </c>
      <c r="AO49" s="9">
        <v>0</v>
      </c>
      <c r="AP49" s="17">
        <v>4228.12</v>
      </c>
      <c r="AQ49" s="9">
        <v>-34.68</v>
      </c>
      <c r="AR49" s="9">
        <v>0</v>
      </c>
      <c r="AS49" s="9">
        <v>0</v>
      </c>
      <c r="AT49" s="9">
        <v>-108.99</v>
      </c>
      <c r="AU49" s="9">
        <v>0</v>
      </c>
      <c r="AV49" s="9">
        <v>0</v>
      </c>
      <c r="AW49" s="9">
        <v>2.2799999999999998</v>
      </c>
      <c r="AX49" s="9">
        <v>69.790000000000006</v>
      </c>
      <c r="AY49" s="9">
        <v>0</v>
      </c>
      <c r="AZ49" s="9">
        <v>0</v>
      </c>
      <c r="BA49" s="9">
        <v>0</v>
      </c>
      <c r="BB49" s="9">
        <v>0</v>
      </c>
      <c r="BC49" s="13">
        <v>4156.5200000000004</v>
      </c>
      <c r="BD49" s="9">
        <v>0</v>
      </c>
      <c r="BE49" s="9">
        <v>0</v>
      </c>
      <c r="BF49" s="9">
        <v>0</v>
      </c>
      <c r="BG49" s="18">
        <v>4156.5200000000004</v>
      </c>
      <c r="BH49" s="9">
        <v>0</v>
      </c>
      <c r="BI49" s="19">
        <v>4156.5200000000004</v>
      </c>
      <c r="BJ49" s="9">
        <v>0</v>
      </c>
      <c r="BK49" s="9">
        <v>0</v>
      </c>
      <c r="BL49" s="9">
        <v>0</v>
      </c>
      <c r="BM49" s="9">
        <v>0</v>
      </c>
      <c r="BN49" s="20">
        <v>4156.5200000000004</v>
      </c>
      <c r="BO49" s="21">
        <v>0</v>
      </c>
      <c r="BP49" s="21">
        <v>0</v>
      </c>
      <c r="BQ49" s="21">
        <v>0</v>
      </c>
      <c r="BR49" s="21">
        <v>179.54000000000002</v>
      </c>
      <c r="BS49" s="21">
        <v>0</v>
      </c>
      <c r="BT49" s="21">
        <v>0</v>
      </c>
      <c r="BU49" s="21">
        <v>3.24</v>
      </c>
      <c r="BV49" s="21">
        <v>90</v>
      </c>
      <c r="BW49" s="21">
        <v>0</v>
      </c>
      <c r="BX49" s="21">
        <v>0</v>
      </c>
      <c r="BY49" s="21">
        <v>0</v>
      </c>
      <c r="BZ49" s="21">
        <v>0</v>
      </c>
      <c r="CA49" s="21">
        <v>4429.3</v>
      </c>
      <c r="CB49" s="21">
        <v>0</v>
      </c>
      <c r="CC49" s="22">
        <v>4429.3</v>
      </c>
      <c r="CD49" s="21">
        <v>0</v>
      </c>
      <c r="CE49" s="21">
        <v>0</v>
      </c>
      <c r="CF49" s="23">
        <v>4429.3</v>
      </c>
      <c r="CG49" s="21">
        <v>0</v>
      </c>
      <c r="CH49" s="24">
        <v>4429.3</v>
      </c>
      <c r="CI49" s="21">
        <v>0</v>
      </c>
      <c r="CJ49" s="21">
        <v>0</v>
      </c>
      <c r="CK49" s="21">
        <v>0</v>
      </c>
      <c r="CL49" s="21">
        <v>4429.3</v>
      </c>
      <c r="CM49" s="21">
        <v>0</v>
      </c>
      <c r="CN49" s="25">
        <v>4429.3</v>
      </c>
      <c r="CO49" s="21">
        <v>0</v>
      </c>
      <c r="CP49" s="21">
        <v>0</v>
      </c>
      <c r="CQ49" s="26">
        <v>4429.3</v>
      </c>
      <c r="CR49" s="21">
        <v>0</v>
      </c>
      <c r="CS49" s="27">
        <v>4429.3</v>
      </c>
      <c r="CT49" s="21" t="e">
        <v>#REF!</v>
      </c>
      <c r="CU49" s="21" t="e">
        <v>#REF!</v>
      </c>
      <c r="CV49" s="21" t="e">
        <v>#REF!</v>
      </c>
      <c r="CW49" s="21" t="e">
        <v>#REF!</v>
      </c>
      <c r="CX49" s="28" t="e">
        <v>#REF!</v>
      </c>
      <c r="CY49" s="21" t="e">
        <v>#REF!</v>
      </c>
      <c r="CZ49" s="21" t="e">
        <v>#REF!</v>
      </c>
      <c r="DA49" s="29" t="e">
        <v>#REF!</v>
      </c>
      <c r="DB49" s="21" t="e">
        <v>#REF!</v>
      </c>
      <c r="DC49" s="30" t="e">
        <v>#REF!</v>
      </c>
      <c r="DD49" s="21">
        <v>0</v>
      </c>
      <c r="DE49" s="21">
        <v>0</v>
      </c>
      <c r="DF49" s="21">
        <v>283.98</v>
      </c>
      <c r="DG49" s="21">
        <v>0</v>
      </c>
      <c r="DH49" s="21">
        <v>253.42</v>
      </c>
      <c r="DI49" s="21">
        <v>0</v>
      </c>
      <c r="DJ49" s="21">
        <v>0</v>
      </c>
      <c r="DK49" s="21">
        <v>0</v>
      </c>
      <c r="DL49" s="21">
        <v>2.86</v>
      </c>
      <c r="DM49" s="21">
        <v>0</v>
      </c>
      <c r="DN49" s="21">
        <v>100</v>
      </c>
      <c r="DO49" s="21">
        <v>0</v>
      </c>
      <c r="DP49" s="23">
        <v>5069.5600000000004</v>
      </c>
      <c r="DQ49" s="21">
        <v>0</v>
      </c>
      <c r="DR49" s="31">
        <v>5069.5600000000004</v>
      </c>
      <c r="DS49" s="21">
        <v>0</v>
      </c>
      <c r="DT49" s="21">
        <v>0</v>
      </c>
      <c r="DU49" s="21">
        <v>5069.5600000000004</v>
      </c>
      <c r="DV49" s="21">
        <v>0</v>
      </c>
      <c r="DW49" s="32">
        <v>5069.5600000000004</v>
      </c>
      <c r="DX49" s="33" t="s">
        <v>59</v>
      </c>
      <c r="DY49" s="70">
        <v>5571506.71</v>
      </c>
      <c r="DZ49" s="71"/>
      <c r="EA49" s="71"/>
      <c r="EB49" s="72"/>
      <c r="EC49" s="69">
        <f t="shared" si="0"/>
        <v>0</v>
      </c>
      <c r="ED49" s="71">
        <v>5571506.71</v>
      </c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3"/>
      <c r="FB49" s="73"/>
      <c r="FC49" s="69">
        <f t="shared" si="1"/>
        <v>286072.29000000004</v>
      </c>
      <c r="FD49" s="71">
        <v>5857579</v>
      </c>
      <c r="FE49" s="69">
        <f t="shared" si="2"/>
        <v>0</v>
      </c>
      <c r="FF49" s="71">
        <v>5857579</v>
      </c>
      <c r="FG49" s="71"/>
      <c r="FH49" s="71"/>
      <c r="FI49" s="71"/>
      <c r="FJ49" s="71"/>
      <c r="FK49" s="71"/>
      <c r="FL49" s="71"/>
      <c r="FM49" s="71"/>
      <c r="FN49" s="71"/>
      <c r="FO49" s="71"/>
      <c r="FP49" s="71"/>
      <c r="FQ49" s="71"/>
      <c r="FR49" s="71"/>
      <c r="FS49" s="75"/>
      <c r="FT49" s="69">
        <f t="shared" si="3"/>
        <v>0</v>
      </c>
      <c r="FU49" s="71">
        <v>5857579</v>
      </c>
      <c r="FV49" s="71"/>
      <c r="FW49" s="71"/>
      <c r="FX49" s="71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69">
        <f t="shared" si="4"/>
        <v>0</v>
      </c>
      <c r="GL49" s="71">
        <v>5857579</v>
      </c>
      <c r="GM49" s="74">
        <f t="shared" si="5"/>
        <v>286072.29000000004</v>
      </c>
    </row>
    <row r="50" spans="1:195" ht="18.75" x14ac:dyDescent="0.3">
      <c r="A50" s="8" t="s">
        <v>61</v>
      </c>
      <c r="B50" s="8" t="s">
        <v>4</v>
      </c>
      <c r="C50" s="9" t="e">
        <v>#REF!</v>
      </c>
      <c r="D50" s="10">
        <v>1897.79</v>
      </c>
      <c r="E50" s="9">
        <v>0</v>
      </c>
      <c r="F50" s="11">
        <v>1897.79</v>
      </c>
      <c r="G50" s="9">
        <v>0</v>
      </c>
      <c r="H50" s="12">
        <v>0</v>
      </c>
      <c r="I50" s="13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4">
        <v>0</v>
      </c>
      <c r="P50" s="15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13">
        <v>1897.79</v>
      </c>
      <c r="Y50" s="9">
        <v>0</v>
      </c>
      <c r="Z50" s="12">
        <v>0</v>
      </c>
      <c r="AA50" s="9">
        <v>0</v>
      </c>
      <c r="AB50" s="16">
        <v>1897.79</v>
      </c>
      <c r="AC50" s="9">
        <v>0</v>
      </c>
      <c r="AD50" s="4">
        <v>1897.79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16">
        <v>1897.79</v>
      </c>
      <c r="AM50" s="9">
        <v>0</v>
      </c>
      <c r="AN50" s="13">
        <v>0</v>
      </c>
      <c r="AO50" s="9">
        <v>0</v>
      </c>
      <c r="AP50" s="17">
        <v>1897.79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-265</v>
      </c>
      <c r="BB50" s="9">
        <v>0</v>
      </c>
      <c r="BC50" s="13">
        <v>1632.79</v>
      </c>
      <c r="BD50" s="9">
        <v>0</v>
      </c>
      <c r="BE50" s="9">
        <v>0</v>
      </c>
      <c r="BF50" s="9">
        <v>0</v>
      </c>
      <c r="BG50" s="18">
        <v>1632.79</v>
      </c>
      <c r="BH50" s="9">
        <v>0</v>
      </c>
      <c r="BI50" s="19">
        <v>1632.79</v>
      </c>
      <c r="BJ50" s="9">
        <v>0</v>
      </c>
      <c r="BK50" s="9">
        <v>0</v>
      </c>
      <c r="BL50" s="9">
        <v>0</v>
      </c>
      <c r="BM50" s="9">
        <v>0</v>
      </c>
      <c r="BN50" s="20">
        <v>1632.79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1632.79</v>
      </c>
      <c r="CB50" s="21">
        <v>0</v>
      </c>
      <c r="CC50" s="22">
        <v>1632.79</v>
      </c>
      <c r="CD50" s="21">
        <v>0</v>
      </c>
      <c r="CE50" s="21">
        <v>0</v>
      </c>
      <c r="CF50" s="23">
        <v>1632.79</v>
      </c>
      <c r="CG50" s="21">
        <v>0</v>
      </c>
      <c r="CH50" s="24">
        <v>1632.79</v>
      </c>
      <c r="CI50" s="21">
        <v>0</v>
      </c>
      <c r="CJ50" s="21">
        <v>0</v>
      </c>
      <c r="CK50" s="21">
        <v>0</v>
      </c>
      <c r="CL50" s="21">
        <v>1632.79</v>
      </c>
      <c r="CM50" s="21">
        <v>0</v>
      </c>
      <c r="CN50" s="25">
        <v>1632.79</v>
      </c>
      <c r="CO50" s="21">
        <v>0</v>
      </c>
      <c r="CP50" s="21">
        <v>0</v>
      </c>
      <c r="CQ50" s="26">
        <v>1632.79</v>
      </c>
      <c r="CR50" s="21">
        <v>0</v>
      </c>
      <c r="CS50" s="27">
        <v>1632.79</v>
      </c>
      <c r="CT50" s="21" t="e">
        <v>#REF!</v>
      </c>
      <c r="CU50" s="21" t="e">
        <v>#REF!</v>
      </c>
      <c r="CV50" s="21" t="e">
        <v>#REF!</v>
      </c>
      <c r="CW50" s="21" t="e">
        <v>#REF!</v>
      </c>
      <c r="CX50" s="28" t="e">
        <v>#REF!</v>
      </c>
      <c r="CY50" s="21" t="e">
        <v>#REF!</v>
      </c>
      <c r="CZ50" s="21" t="e">
        <v>#REF!</v>
      </c>
      <c r="DA50" s="29" t="e">
        <v>#REF!</v>
      </c>
      <c r="DB50" s="21" t="e">
        <v>#REF!</v>
      </c>
      <c r="DC50" s="30" t="e">
        <v>#REF!</v>
      </c>
      <c r="DD50" s="21">
        <v>0</v>
      </c>
      <c r="DE50" s="21">
        <v>0</v>
      </c>
      <c r="DF50" s="21">
        <v>0</v>
      </c>
      <c r="DG50" s="21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1">
        <v>0</v>
      </c>
      <c r="DN50" s="21">
        <v>0</v>
      </c>
      <c r="DO50" s="21">
        <v>0</v>
      </c>
      <c r="DP50" s="23">
        <v>1632.79</v>
      </c>
      <c r="DQ50" s="21">
        <v>0</v>
      </c>
      <c r="DR50" s="31">
        <v>1632.79</v>
      </c>
      <c r="DS50" s="21">
        <v>0</v>
      </c>
      <c r="DT50" s="21">
        <v>0</v>
      </c>
      <c r="DU50" s="21">
        <v>1632.79</v>
      </c>
      <c r="DV50" s="21">
        <v>0</v>
      </c>
      <c r="DW50" s="32">
        <v>1632.79</v>
      </c>
      <c r="DX50" s="33" t="s">
        <v>60</v>
      </c>
      <c r="DY50" s="70">
        <v>1632790</v>
      </c>
      <c r="DZ50" s="71"/>
      <c r="EA50" s="71"/>
      <c r="EB50" s="72"/>
      <c r="EC50" s="69">
        <f t="shared" si="0"/>
        <v>0</v>
      </c>
      <c r="ED50" s="71">
        <v>1632790</v>
      </c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3"/>
      <c r="FB50" s="73"/>
      <c r="FC50" s="69">
        <f t="shared" si="1"/>
        <v>-680329.17</v>
      </c>
      <c r="FD50" s="71">
        <v>952460.83</v>
      </c>
      <c r="FE50" s="69">
        <f t="shared" si="2"/>
        <v>-272131.65999999992</v>
      </c>
      <c r="FF50" s="71">
        <v>680329.17</v>
      </c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5"/>
      <c r="FT50" s="69">
        <f t="shared" si="3"/>
        <v>-680329.17</v>
      </c>
      <c r="FU50" s="71">
        <v>0</v>
      </c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69">
        <f t="shared" si="4"/>
        <v>0</v>
      </c>
      <c r="GL50" s="71">
        <v>0</v>
      </c>
      <c r="GM50" s="74">
        <f t="shared" si="5"/>
        <v>-1632790</v>
      </c>
    </row>
    <row r="51" spans="1:195" ht="31.5" x14ac:dyDescent="0.3">
      <c r="A51" s="8" t="s">
        <v>61</v>
      </c>
      <c r="B51" s="8" t="s">
        <v>3</v>
      </c>
      <c r="C51" s="9" t="e">
        <v>#REF!</v>
      </c>
      <c r="D51" s="10">
        <v>1897.79</v>
      </c>
      <c r="E51" s="9">
        <v>0</v>
      </c>
      <c r="F51" s="11">
        <v>1897.79</v>
      </c>
      <c r="G51" s="9">
        <v>0</v>
      </c>
      <c r="H51" s="12">
        <v>0</v>
      </c>
      <c r="I51" s="13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4">
        <v>0</v>
      </c>
      <c r="P51" s="15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13">
        <v>1897.79</v>
      </c>
      <c r="Y51" s="9">
        <v>0</v>
      </c>
      <c r="Z51" s="12">
        <v>0</v>
      </c>
      <c r="AA51" s="9">
        <v>0</v>
      </c>
      <c r="AB51" s="16">
        <v>1897.79</v>
      </c>
      <c r="AC51" s="9">
        <v>0</v>
      </c>
      <c r="AD51" s="4">
        <v>1897.79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16">
        <v>1897.79</v>
      </c>
      <c r="AM51" s="9">
        <v>0</v>
      </c>
      <c r="AN51" s="13">
        <v>0</v>
      </c>
      <c r="AO51" s="9">
        <v>0</v>
      </c>
      <c r="AP51" s="17">
        <v>1897.79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-265</v>
      </c>
      <c r="BB51" s="9">
        <v>0</v>
      </c>
      <c r="BC51" s="13">
        <v>1632.79</v>
      </c>
      <c r="BD51" s="9">
        <v>0</v>
      </c>
      <c r="BE51" s="9">
        <v>0</v>
      </c>
      <c r="BF51" s="9">
        <v>0</v>
      </c>
      <c r="BG51" s="18">
        <v>1632.79</v>
      </c>
      <c r="BH51" s="9">
        <v>0</v>
      </c>
      <c r="BI51" s="19">
        <v>1632.79</v>
      </c>
      <c r="BJ51" s="9">
        <v>0</v>
      </c>
      <c r="BK51" s="9">
        <v>0</v>
      </c>
      <c r="BL51" s="9">
        <v>0</v>
      </c>
      <c r="BM51" s="9">
        <v>0</v>
      </c>
      <c r="BN51" s="20">
        <v>1632.79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1632.79</v>
      </c>
      <c r="CB51" s="21">
        <v>0</v>
      </c>
      <c r="CC51" s="22">
        <v>1632.79</v>
      </c>
      <c r="CD51" s="21">
        <v>0</v>
      </c>
      <c r="CE51" s="21">
        <v>0</v>
      </c>
      <c r="CF51" s="23">
        <v>1632.79</v>
      </c>
      <c r="CG51" s="21">
        <v>0</v>
      </c>
      <c r="CH51" s="24">
        <v>1632.79</v>
      </c>
      <c r="CI51" s="21">
        <v>0</v>
      </c>
      <c r="CJ51" s="21">
        <v>0</v>
      </c>
      <c r="CK51" s="21">
        <v>0</v>
      </c>
      <c r="CL51" s="21">
        <v>1632.79</v>
      </c>
      <c r="CM51" s="21">
        <v>0</v>
      </c>
      <c r="CN51" s="25">
        <v>1632.79</v>
      </c>
      <c r="CO51" s="21">
        <v>0</v>
      </c>
      <c r="CP51" s="21">
        <v>0</v>
      </c>
      <c r="CQ51" s="26">
        <v>1632.79</v>
      </c>
      <c r="CR51" s="21">
        <v>0</v>
      </c>
      <c r="CS51" s="27">
        <v>1632.79</v>
      </c>
      <c r="CT51" s="21" t="e">
        <v>#REF!</v>
      </c>
      <c r="CU51" s="21" t="e">
        <v>#REF!</v>
      </c>
      <c r="CV51" s="21" t="e">
        <v>#REF!</v>
      </c>
      <c r="CW51" s="21" t="e">
        <v>#REF!</v>
      </c>
      <c r="CX51" s="28" t="e">
        <v>#REF!</v>
      </c>
      <c r="CY51" s="21" t="e">
        <v>#REF!</v>
      </c>
      <c r="CZ51" s="21" t="e">
        <v>#REF!</v>
      </c>
      <c r="DA51" s="29" t="e">
        <v>#REF!</v>
      </c>
      <c r="DB51" s="21" t="e">
        <v>#REF!</v>
      </c>
      <c r="DC51" s="30" t="e">
        <v>#REF!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1">
        <v>0</v>
      </c>
      <c r="DN51" s="21">
        <v>0</v>
      </c>
      <c r="DO51" s="21">
        <v>0</v>
      </c>
      <c r="DP51" s="23">
        <v>1632.79</v>
      </c>
      <c r="DQ51" s="21">
        <v>0</v>
      </c>
      <c r="DR51" s="31">
        <v>1632.79</v>
      </c>
      <c r="DS51" s="21">
        <v>0</v>
      </c>
      <c r="DT51" s="21">
        <v>0</v>
      </c>
      <c r="DU51" s="21">
        <v>1632.79</v>
      </c>
      <c r="DV51" s="21">
        <v>0</v>
      </c>
      <c r="DW51" s="32">
        <v>1632.79</v>
      </c>
      <c r="DX51" s="33" t="s">
        <v>62</v>
      </c>
      <c r="DY51" s="70">
        <v>1632790</v>
      </c>
      <c r="DZ51" s="71"/>
      <c r="EA51" s="71"/>
      <c r="EB51" s="72"/>
      <c r="EC51" s="69">
        <f t="shared" si="0"/>
        <v>0</v>
      </c>
      <c r="ED51" s="71">
        <v>1632790</v>
      </c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3"/>
      <c r="FB51" s="73"/>
      <c r="FC51" s="69">
        <f t="shared" si="1"/>
        <v>-680329.17</v>
      </c>
      <c r="FD51" s="71">
        <v>952460.83</v>
      </c>
      <c r="FE51" s="69">
        <f t="shared" si="2"/>
        <v>-272131.65999999992</v>
      </c>
      <c r="FF51" s="71">
        <v>680329.17</v>
      </c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5"/>
      <c r="FT51" s="69">
        <f t="shared" si="3"/>
        <v>-680329.17</v>
      </c>
      <c r="FU51" s="71">
        <v>0</v>
      </c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69">
        <f t="shared" si="4"/>
        <v>0</v>
      </c>
      <c r="GL51" s="71">
        <v>0</v>
      </c>
      <c r="GM51" s="74">
        <f t="shared" si="5"/>
        <v>-1632790</v>
      </c>
    </row>
    <row r="52" spans="1:195" ht="18.75" x14ac:dyDescent="0.3">
      <c r="A52" s="35"/>
      <c r="B52" s="35"/>
      <c r="C52" s="9" t="e">
        <v>#REF!</v>
      </c>
      <c r="D52" s="10">
        <v>680742.74</v>
      </c>
      <c r="E52" s="9">
        <v>-13225.15</v>
      </c>
      <c r="F52" s="11">
        <v>342926.36</v>
      </c>
      <c r="G52" s="9">
        <v>0</v>
      </c>
      <c r="H52" s="12">
        <v>2.2737367544323206E-13</v>
      </c>
      <c r="I52" s="13">
        <v>-336.10999999999945</v>
      </c>
      <c r="J52" s="9">
        <v>3038.4199999999996</v>
      </c>
      <c r="K52" s="9">
        <v>10515.57</v>
      </c>
      <c r="L52" s="9">
        <v>567.72</v>
      </c>
      <c r="M52" s="9">
        <v>4601.93</v>
      </c>
      <c r="N52" s="9">
        <v>3818.54</v>
      </c>
      <c r="O52" s="14">
        <v>641.99</v>
      </c>
      <c r="P52" s="15">
        <v>9310.64</v>
      </c>
      <c r="Q52" s="9">
        <v>5921.9299999999994</v>
      </c>
      <c r="R52" s="9">
        <v>2185.06</v>
      </c>
      <c r="S52" s="9">
        <v>1652.0799999999981</v>
      </c>
      <c r="T52" s="9">
        <v>-782.88999999999987</v>
      </c>
      <c r="U52" s="9">
        <v>5193.5199999999995</v>
      </c>
      <c r="V52" s="9">
        <v>3808.41</v>
      </c>
      <c r="W52" s="9">
        <v>2440.0900000000006</v>
      </c>
      <c r="X52" s="13">
        <v>395503.25999999995</v>
      </c>
      <c r="Y52" s="9">
        <v>554106.32999999996</v>
      </c>
      <c r="Z52" s="12">
        <v>-2367.3200000000006</v>
      </c>
      <c r="AA52" s="9">
        <v>-120189.75999999999</v>
      </c>
      <c r="AB52" s="16">
        <v>393135.93999999994</v>
      </c>
      <c r="AC52" s="9">
        <v>433916.56999999995</v>
      </c>
      <c r="AD52" s="4">
        <v>827052.50999999989</v>
      </c>
      <c r="AE52" s="9">
        <v>-15232.57</v>
      </c>
      <c r="AF52" s="9">
        <v>-405.06</v>
      </c>
      <c r="AG52" s="9">
        <v>2852.69</v>
      </c>
      <c r="AH52" s="9">
        <v>1703.1899999999998</v>
      </c>
      <c r="AI52" s="9">
        <v>2277.71</v>
      </c>
      <c r="AJ52" s="9">
        <v>1108.8</v>
      </c>
      <c r="AK52" s="9">
        <v>0</v>
      </c>
      <c r="AL52" s="16">
        <v>387808.02</v>
      </c>
      <c r="AM52" s="9" t="e">
        <v>#REF!</v>
      </c>
      <c r="AN52" s="13">
        <v>0.3000000000001819</v>
      </c>
      <c r="AO52" s="9">
        <v>-5263.5700000000006</v>
      </c>
      <c r="AP52" s="17">
        <v>387808.32</v>
      </c>
      <c r="AQ52" s="9">
        <v>-3020.0299999999997</v>
      </c>
      <c r="AR52" s="9">
        <v>-1519.9600000000005</v>
      </c>
      <c r="AS52" s="9">
        <v>-2270.91</v>
      </c>
      <c r="AT52" s="9">
        <v>-2839.6799999999994</v>
      </c>
      <c r="AU52" s="9">
        <v>-782.99</v>
      </c>
      <c r="AV52" s="9">
        <v>320</v>
      </c>
      <c r="AW52" s="9">
        <v>656.81</v>
      </c>
      <c r="AX52" s="9">
        <v>1491.8600000000001</v>
      </c>
      <c r="AY52" s="9">
        <v>11408.11</v>
      </c>
      <c r="AZ52" s="9">
        <v>9527.94</v>
      </c>
      <c r="BA52" s="9">
        <v>2914.43</v>
      </c>
      <c r="BB52" s="9">
        <v>-772.65000000000009</v>
      </c>
      <c r="BC52" s="13">
        <v>402921.24999999994</v>
      </c>
      <c r="BD52" s="9">
        <v>560752.6100000001</v>
      </c>
      <c r="BE52" s="9">
        <v>-2433.67</v>
      </c>
      <c r="BF52" s="9">
        <v>14665.25</v>
      </c>
      <c r="BG52" s="18">
        <v>400487.57999999996</v>
      </c>
      <c r="BH52" s="9">
        <v>575417.8600000001</v>
      </c>
      <c r="BI52" s="19">
        <v>975905.44000000006</v>
      </c>
      <c r="BJ52" s="9">
        <v>-17219.649999999998</v>
      </c>
      <c r="BK52" s="9">
        <v>-320</v>
      </c>
      <c r="BL52" s="9">
        <v>0</v>
      </c>
      <c r="BM52" s="9" t="e">
        <v>#REF!</v>
      </c>
      <c r="BN52" s="20">
        <v>382947.92999999993</v>
      </c>
      <c r="BO52" s="21">
        <v>-1397.1799999999994</v>
      </c>
      <c r="BP52" s="21">
        <v>3260.33</v>
      </c>
      <c r="BQ52" s="21">
        <v>2046.19</v>
      </c>
      <c r="BR52" s="21">
        <v>2456.7399999999998</v>
      </c>
      <c r="BS52" s="21">
        <v>6718.83</v>
      </c>
      <c r="BT52" s="21">
        <v>5719.69</v>
      </c>
      <c r="BU52" s="21">
        <v>854.6</v>
      </c>
      <c r="BV52" s="21">
        <v>896.42000000000007</v>
      </c>
      <c r="BW52" s="21">
        <v>7351.87</v>
      </c>
      <c r="BX52" s="21">
        <v>3582.16</v>
      </c>
      <c r="BY52" s="21">
        <v>1036.9100000000001</v>
      </c>
      <c r="BZ52" s="21">
        <v>-3245.87</v>
      </c>
      <c r="CA52" s="21">
        <v>412228.61999999988</v>
      </c>
      <c r="CB52" s="21">
        <v>523490.75</v>
      </c>
      <c r="CC52" s="22">
        <v>935719.36999999988</v>
      </c>
      <c r="CD52" s="21">
        <v>11544.98</v>
      </c>
      <c r="CE52" s="21">
        <v>33547.890000000007</v>
      </c>
      <c r="CF52" s="23">
        <v>423773.59999999986</v>
      </c>
      <c r="CG52" s="21">
        <v>557038.64</v>
      </c>
      <c r="CH52" s="24">
        <v>980812.23999999987</v>
      </c>
      <c r="CI52" s="21">
        <v>-10934.029999999999</v>
      </c>
      <c r="CJ52" s="21">
        <v>897.91</v>
      </c>
      <c r="CK52" s="21">
        <v>466.18</v>
      </c>
      <c r="CL52" s="21">
        <v>402658.67999999982</v>
      </c>
      <c r="CM52" s="21">
        <v>496755.51999999996</v>
      </c>
      <c r="CN52" s="25">
        <v>899414.19999999972</v>
      </c>
      <c r="CO52" s="21">
        <v>5055.8900000000003</v>
      </c>
      <c r="CP52" s="21">
        <v>-5396.9299999999985</v>
      </c>
      <c r="CQ52" s="26">
        <v>407714.56999999983</v>
      </c>
      <c r="CR52" s="21">
        <v>491358.58999999997</v>
      </c>
      <c r="CS52" s="27">
        <v>899073.1599999998</v>
      </c>
      <c r="CT52" s="21" t="e">
        <v>#REF!</v>
      </c>
      <c r="CU52" s="21" t="e">
        <v>#REF!</v>
      </c>
      <c r="CV52" s="21" t="e">
        <v>#REF!</v>
      </c>
      <c r="CW52" s="21" t="e">
        <v>#REF!</v>
      </c>
      <c r="CX52" s="28" t="e">
        <v>#REF!</v>
      </c>
      <c r="CY52" s="21" t="e">
        <v>#REF!</v>
      </c>
      <c r="CZ52" s="21" t="e">
        <v>#REF!</v>
      </c>
      <c r="DA52" s="29" t="e">
        <v>#REF!</v>
      </c>
      <c r="DB52" s="21" t="e">
        <v>#REF!</v>
      </c>
      <c r="DC52" s="30" t="e">
        <v>#REF!</v>
      </c>
      <c r="DD52" s="21">
        <v>226.3</v>
      </c>
      <c r="DE52" s="21">
        <v>-4.9071857688431919E-14</v>
      </c>
      <c r="DF52" s="21">
        <v>14839.74</v>
      </c>
      <c r="DG52" s="21">
        <v>3483.4700000000003</v>
      </c>
      <c r="DH52" s="21">
        <v>7644.9400000000014</v>
      </c>
      <c r="DI52" s="21">
        <v>8002.139000000001</v>
      </c>
      <c r="DJ52" s="21">
        <v>12367.199999999999</v>
      </c>
      <c r="DK52" s="21">
        <v>1305.4789999999998</v>
      </c>
      <c r="DL52" s="21">
        <v>322.31</v>
      </c>
      <c r="DM52" s="21">
        <v>474.9</v>
      </c>
      <c r="DN52" s="21">
        <v>10041.970000000001</v>
      </c>
      <c r="DO52" s="21">
        <v>-1258.3040000000005</v>
      </c>
      <c r="DP52" s="23">
        <v>465164.71400000004</v>
      </c>
      <c r="DQ52" s="21">
        <v>477087.92000000004</v>
      </c>
      <c r="DR52" s="31">
        <v>942252.63400000008</v>
      </c>
      <c r="DS52" s="21">
        <v>-416.1621999999993</v>
      </c>
      <c r="DT52" s="21">
        <v>10808.63</v>
      </c>
      <c r="DU52" s="21">
        <v>464748.55180000002</v>
      </c>
      <c r="DV52" s="21">
        <v>487896.55000000005</v>
      </c>
      <c r="DW52" s="32">
        <v>952645.10180000006</v>
      </c>
      <c r="DX52" s="89" t="s">
        <v>63</v>
      </c>
      <c r="DY52" s="70">
        <f>DY5+DY14+DY16+DY19+DY25+DY29+DY31+DY37+DY40+DY44+DY48+DY50</f>
        <v>1359693452.1699998</v>
      </c>
      <c r="DZ52" s="71"/>
      <c r="EA52" s="71"/>
      <c r="EB52" s="72"/>
      <c r="EC52" s="69">
        <f>EC5+EC14+EC16+EC19+EC25+EC29+EC31+EC37+EC40+EC44+EC48+EC50</f>
        <v>49587519.020000003</v>
      </c>
      <c r="ED52" s="71">
        <f>ED5+ED14+ED16+ED19+ED25+ED29+ED31+ED37+ED40+ED44+ED48+ED50</f>
        <v>1409280971.1899998</v>
      </c>
      <c r="EE52" s="71">
        <f>EE5+EE14+EE16+EE19+EE25+EE29+EE31+EE37+EE40+EE44+EE48+EE50</f>
        <v>0</v>
      </c>
      <c r="EF52" s="71">
        <f>EF5+EF14+EF16+EF19+EF25+EF29+EF31+EF37+EF40+EF44+EF48+EF50</f>
        <v>0</v>
      </c>
      <c r="EG52" s="71">
        <f>EG5+EG14+EG16+EG19+EG25+EG29+EG31+EG37+EG40+EG44+EG48+EG50</f>
        <v>0</v>
      </c>
      <c r="EH52" s="71">
        <f>EH5+EH14+EH16+EH19+EH25+EH29+EH31+EH37+EH40+EH44+EH48+EH50</f>
        <v>0</v>
      </c>
      <c r="EI52" s="71">
        <f>EI5+EI14+EI16+EI19+EI25+EI29+EI31+EI37+EI40+EI44+EI48+EI50</f>
        <v>0</v>
      </c>
      <c r="EJ52" s="71">
        <f>EJ5+EJ14+EJ16+EJ19+EJ25+EJ29+EJ31+EJ37+EJ40+EJ44+EJ48+EJ50</f>
        <v>0</v>
      </c>
      <c r="EK52" s="71">
        <f>EK5+EK14+EK16+EK19+EK25+EK29+EK31+EK37+EK40+EK44+EK48+EK50</f>
        <v>0</v>
      </c>
      <c r="EL52" s="71">
        <f>EL5+EL14+EL16+EL19+EL25+EL29+EL31+EL37+EL40+EL44+EL48+EL50</f>
        <v>0</v>
      </c>
      <c r="EM52" s="71">
        <f>EM5+EM14+EM16+EM19+EM25+EM29+EM31+EM37+EM40+EM44+EM48+EM50</f>
        <v>0</v>
      </c>
      <c r="EN52" s="71">
        <f>EN5+EN14+EN16+EN19+EN25+EN29+EN31+EN37+EN40+EN44+EN48+EN50</f>
        <v>0</v>
      </c>
      <c r="EO52" s="71">
        <f>EO5+EO14+EO16+EO19+EO25+EO29+EO31+EO37+EO40+EO44+EO48+EO50</f>
        <v>0</v>
      </c>
      <c r="EP52" s="71">
        <f>EP5+EP14+EP16+EP19+EP25+EP29+EP31+EP37+EP40+EP44+EP48+EP50</f>
        <v>0</v>
      </c>
      <c r="EQ52" s="71">
        <f>EQ5+EQ14+EQ16+EQ19+EQ25+EQ29+EQ31+EQ37+EQ40+EQ44+EQ48+EQ50</f>
        <v>0</v>
      </c>
      <c r="ER52" s="71">
        <f>ER5+ER14+ER16+ER19+ER25+ER29+ER31+ER37+ER40+ER44+ER48+ER50</f>
        <v>0</v>
      </c>
      <c r="ES52" s="71">
        <f>ES5+ES14+ES16+ES19+ES25+ES29+ES31+ES37+ES40+ES44+ES48+ES50</f>
        <v>0</v>
      </c>
      <c r="ET52" s="71">
        <f>ET5+ET14+ET16+ET19+ET25+ET29+ET31+ET37+ET40+ET44+ET48+ET50</f>
        <v>0</v>
      </c>
      <c r="EU52" s="71">
        <f>EU5+EU14+EU16+EU19+EU25+EU29+EU31+EU37+EU40+EU44+EU48+EU50</f>
        <v>0</v>
      </c>
      <c r="EV52" s="71">
        <f>EV5+EV14+EV16+EV19+EV25+EV29+EV31+EV37+EV40+EV44+EV48+EV50</f>
        <v>0</v>
      </c>
      <c r="EW52" s="71">
        <f>EW5+EW14+EW16+EW19+EW25+EW29+EW31+EW37+EW40+EW44+EW48+EW50</f>
        <v>0</v>
      </c>
      <c r="EX52" s="71">
        <f>EX5+EX14+EX16+EX19+EX25+EX29+EX31+EX37+EX40+EX44+EX48+EX50</f>
        <v>0</v>
      </c>
      <c r="EY52" s="71">
        <f>EY5+EY14+EY16+EY19+EY25+EY29+EY31+EY37+EY40+EY44+EY48+EY50</f>
        <v>0</v>
      </c>
      <c r="EZ52" s="71">
        <f>EZ5+EZ14+EZ16+EZ19+EZ25+EZ29+EZ31+EZ37+EZ40+EZ44+EZ48+EZ50</f>
        <v>0</v>
      </c>
      <c r="FA52" s="73">
        <f>FA5+FA14+FA16+FA19+FA25+FA29+FA31+FA37+FA40+FA44+FA48+FA50</f>
        <v>0</v>
      </c>
      <c r="FB52" s="73">
        <f>FB5+FB14+FB16+FB19+FB25+FB29+FB31+FB37+FB40+FB44+FB48+FB50</f>
        <v>0</v>
      </c>
      <c r="FC52" s="69">
        <f>FC5+FC14+FC16+FC19+FC25+FC29+FC31+FC37+FC40+FC44+FC48+FC50</f>
        <v>199216818.61000004</v>
      </c>
      <c r="FD52" s="71">
        <f>FD5+FD14+FD16+FD19+FD25+FD29+FD31+FD37+FD40+FD44+FD48+FD50</f>
        <v>1608497789.8</v>
      </c>
      <c r="FE52" s="74">
        <f>FE5+FE14+FE16+FE19+FE25+FE29+FE31+FE37+FE40+FE44+FE48+FE50</f>
        <v>3886012.0399999823</v>
      </c>
      <c r="FF52" s="71">
        <f>FF5+FF14+FF16+FF19+FF25+FF29+FF31+FF37+FF40+FF44+FF48+FF50</f>
        <v>1612383801.8399999</v>
      </c>
      <c r="FG52" s="71">
        <f>FG5+FG14+FG16+FG19+FG25+FG29+FG31+FG37+FG40+FG44+FG48+FG50</f>
        <v>0</v>
      </c>
      <c r="FH52" s="71">
        <f>FH5+FH14+FH16+FH19+FH25+FH29+FH31+FH37+FH40+FH44+FH48+FH50</f>
        <v>0</v>
      </c>
      <c r="FI52" s="71">
        <f>FI5+FI14+FI16+FI19+FI25+FI29+FI31+FI37+FI40+FI44+FI48+FI50</f>
        <v>0</v>
      </c>
      <c r="FJ52" s="71">
        <f>FJ5+FJ14+FJ16+FJ19+FJ25+FJ29+FJ31+FJ37+FJ40+FJ44+FJ48+FJ50</f>
        <v>0</v>
      </c>
      <c r="FK52" s="71">
        <f>FK5+FK14+FK16+FK19+FK25+FK29+FK31+FK37+FK40+FK44+FK48+FK50</f>
        <v>0</v>
      </c>
      <c r="FL52" s="71">
        <f>FL5+FL14+FL16+FL19+FL25+FL29+FL31+FL37+FL40+FL44+FL48+FL50</f>
        <v>0</v>
      </c>
      <c r="FM52" s="71">
        <f>FM5+FM14+FM16+FM19+FM25+FM29+FM31+FM37+FM40+FM44+FM48+FM50</f>
        <v>0</v>
      </c>
      <c r="FN52" s="71">
        <f>FN5+FN14+FN16+FN19+FN25+FN29+FN31+FN37+FN40+FN44+FN48+FN50</f>
        <v>0</v>
      </c>
      <c r="FO52" s="71">
        <f>FO5+FO14+FO16+FO19+FO25+FO29+FO31+FO37+FO40+FO44+FO48+FO50</f>
        <v>0</v>
      </c>
      <c r="FP52" s="71">
        <f>FP5+FP14+FP16+FP19+FP25+FP29+FP31+FP37+FP40+FP44+FP48+FP50</f>
        <v>0</v>
      </c>
      <c r="FQ52" s="71">
        <f>FQ5+FQ14+FQ16+FQ19+FQ25+FQ29+FQ31+FQ37+FQ40+FQ44+FQ48+FQ50</f>
        <v>0</v>
      </c>
      <c r="FR52" s="71">
        <f>FR5+FR14+FR16+FR19+FR25+FR29+FR31+FR37+FR40+FR44+FR48+FR50</f>
        <v>0</v>
      </c>
      <c r="FS52" s="75">
        <f>FS5+FS14+FS16+FS19+FS25+FS29+FS31+FS37+FS40+FS44+FS48+FS50</f>
        <v>0</v>
      </c>
      <c r="FT52" s="69">
        <f>FT5+FT14+FT16+FT19+FT25+FT29+FT31+FT37+FT40+FT44+FT48+FT50</f>
        <v>14830212.090000013</v>
      </c>
      <c r="FU52" s="71">
        <f>FU5+FU14+FU16+FU19+FU25+FU29+FU31+FU37+FU40+FU44+FU48+FU50</f>
        <v>1627214013.9300001</v>
      </c>
      <c r="FV52" s="71">
        <f>FV5+FV14+FV16+FV19+FV25+FV29+FV31+FV37+FV40+FV44+FV48+FV50</f>
        <v>0</v>
      </c>
      <c r="FW52" s="71">
        <f>FW5+FW14+FW16+FW19+FW25+FW29+FW31+FW37+FW40+FW44+FW48+FW50</f>
        <v>0</v>
      </c>
      <c r="FX52" s="71">
        <f>FX5+FX14+FX16+FX19+FX25+FX29+FX31+FX37+FX40+FX44+FX48+FX50</f>
        <v>0</v>
      </c>
      <c r="FY52" s="71">
        <f>FY5+FY14+FY16+FY19+FY25+FY29+FY31+FY37+FY40+FY44+FY48+FY50</f>
        <v>0</v>
      </c>
      <c r="FZ52" s="71">
        <f>FZ5+FZ14+FZ16+FZ19+FZ25+FZ29+FZ31+FZ37+FZ40+FZ44+FZ48+FZ50</f>
        <v>0</v>
      </c>
      <c r="GA52" s="71">
        <f>GA5+GA14+GA16+GA19+GA25+GA29+GA31+GA37+GA40+GA44+GA48+GA50</f>
        <v>0</v>
      </c>
      <c r="GB52" s="71">
        <f>GB5+GB14+GB16+GB19+GB25+GB29+GB31+GB37+GB40+GB44+GB48+GB50</f>
        <v>0</v>
      </c>
      <c r="GC52" s="71">
        <f>GC5+GC14+GC16+GC19+GC25+GC29+GC31+GC37+GC40+GC44+GC48+GC50</f>
        <v>0</v>
      </c>
      <c r="GD52" s="71">
        <f>GD5+GD14+GD16+GD19+GD25+GD29+GD31+GD37+GD40+GD44+GD48+GD50</f>
        <v>0</v>
      </c>
      <c r="GE52" s="71">
        <f>GE5+GE14+GE16+GE19+GE25+GE29+GE31+GE37+GE40+GE44+GE48+GE50</f>
        <v>0</v>
      </c>
      <c r="GF52" s="71">
        <f>GF5+GF14+GF16+GF19+GF25+GF29+GF31+GF37+GF40+GF44+GF48+GF50</f>
        <v>0</v>
      </c>
      <c r="GG52" s="71">
        <f>GG5+GG14+GG16+GG19+GG25+GG29+GG31+GG37+GG40+GG44+GG48+GG50</f>
        <v>0</v>
      </c>
      <c r="GH52" s="71">
        <f>GH5+GH14+GH16+GH19+GH25+GH29+GH31+GH37+GH40+GH44+GH48+GH50</f>
        <v>0</v>
      </c>
      <c r="GI52" s="71">
        <f>GI5+GI14+GI16+GI19+GI25+GI29+GI31+GI37+GI40+GI44+GI48+GI50</f>
        <v>0</v>
      </c>
      <c r="GJ52" s="71">
        <f>GJ5+GJ14+GJ16+GJ19+GJ25+GJ29+GJ31+GJ37+GJ40+GJ44+GJ48+GJ50</f>
        <v>0</v>
      </c>
      <c r="GK52" s="69">
        <f>GK5+GK14+GK16+GK19+GK25+GK29+GK31+GK37+GK40+GK44+GK48+GK50</f>
        <v>-17892830.030000061</v>
      </c>
      <c r="GL52" s="71">
        <f>GL5+GL14+GL16+GL19+GL25+GL29+GL31+GL37+GL40+GL44+GL48+GL50</f>
        <v>1609321183.8999999</v>
      </c>
      <c r="GM52" s="90">
        <f>GM5+GM14+GM16+GM19+GM25+GM29+GM31+GM37+GM40+GM44+GM48+GM50</f>
        <v>249627731.72999996</v>
      </c>
    </row>
    <row r="53" spans="1:195" s="6" customFormat="1" x14ac:dyDescent="0.25">
      <c r="GL53" s="77"/>
    </row>
    <row r="54" spans="1:195" s="6" customFormat="1" x14ac:dyDescent="0.25"/>
    <row r="55" spans="1:195" s="6" customFormat="1" x14ac:dyDescent="0.25">
      <c r="GL55" s="77"/>
    </row>
    <row r="56" spans="1:195" s="6" customFormat="1" x14ac:dyDescent="0.25"/>
    <row r="57" spans="1:195" s="6" customFormat="1" x14ac:dyDescent="0.25"/>
    <row r="58" spans="1:195" s="6" customFormat="1" x14ac:dyDescent="0.25"/>
    <row r="59" spans="1:195" s="6" customFormat="1" x14ac:dyDescent="0.25"/>
    <row r="60" spans="1:195" s="6" customFormat="1" x14ac:dyDescent="0.25"/>
    <row r="61" spans="1:195" s="6" customFormat="1" x14ac:dyDescent="0.25"/>
    <row r="62" spans="1:195" s="6" customFormat="1" x14ac:dyDescent="0.25"/>
    <row r="63" spans="1:195" s="6" customFormat="1" x14ac:dyDescent="0.25"/>
    <row r="64" spans="1:195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  <row r="360" s="6" customFormat="1" x14ac:dyDescent="0.25"/>
    <row r="361" s="6" customFormat="1" x14ac:dyDescent="0.25"/>
    <row r="362" s="6" customFormat="1" x14ac:dyDescent="0.25"/>
    <row r="363" s="6" customFormat="1" x14ac:dyDescent="0.25"/>
    <row r="364" s="6" customFormat="1" x14ac:dyDescent="0.25"/>
    <row r="365" s="6" customFormat="1" x14ac:dyDescent="0.25"/>
    <row r="366" s="6" customFormat="1" x14ac:dyDescent="0.25"/>
    <row r="367" s="6" customFormat="1" x14ac:dyDescent="0.25"/>
    <row r="368" s="6" customFormat="1" x14ac:dyDescent="0.25"/>
    <row r="369" s="6" customFormat="1" x14ac:dyDescent="0.25"/>
    <row r="370" s="6" customFormat="1" x14ac:dyDescent="0.25"/>
    <row r="371" s="6" customFormat="1" x14ac:dyDescent="0.25"/>
    <row r="372" s="6" customFormat="1" x14ac:dyDescent="0.25"/>
    <row r="373" s="6" customFormat="1" x14ac:dyDescent="0.25"/>
    <row r="374" s="6" customFormat="1" x14ac:dyDescent="0.25"/>
    <row r="375" s="6" customFormat="1" x14ac:dyDescent="0.25"/>
    <row r="376" s="6" customFormat="1" x14ac:dyDescent="0.25"/>
    <row r="377" s="6" customFormat="1" x14ac:dyDescent="0.25"/>
    <row r="378" s="6" customFormat="1" x14ac:dyDescent="0.25"/>
    <row r="379" s="6" customFormat="1" x14ac:dyDescent="0.25"/>
    <row r="380" s="6" customFormat="1" x14ac:dyDescent="0.25"/>
    <row r="381" s="6" customFormat="1" x14ac:dyDescent="0.25"/>
    <row r="382" s="6" customFormat="1" x14ac:dyDescent="0.25"/>
    <row r="383" s="6" customFormat="1" x14ac:dyDescent="0.25"/>
    <row r="384" s="6" customFormat="1" x14ac:dyDescent="0.25"/>
    <row r="385" s="6" customFormat="1" x14ac:dyDescent="0.25"/>
    <row r="386" s="6" customFormat="1" x14ac:dyDescent="0.25"/>
    <row r="387" s="6" customFormat="1" x14ac:dyDescent="0.25"/>
    <row r="388" s="6" customFormat="1" x14ac:dyDescent="0.25"/>
    <row r="389" s="6" customFormat="1" x14ac:dyDescent="0.25"/>
    <row r="390" s="6" customFormat="1" x14ac:dyDescent="0.25"/>
    <row r="391" s="6" customFormat="1" x14ac:dyDescent="0.25"/>
    <row r="392" s="6" customFormat="1" x14ac:dyDescent="0.25"/>
    <row r="393" s="6" customFormat="1" x14ac:dyDescent="0.25"/>
    <row r="394" s="6" customFormat="1" x14ac:dyDescent="0.25"/>
    <row r="395" s="6" customFormat="1" x14ac:dyDescent="0.25"/>
    <row r="396" s="6" customFormat="1" x14ac:dyDescent="0.25"/>
    <row r="397" s="6" customFormat="1" x14ac:dyDescent="0.25"/>
    <row r="398" s="6" customFormat="1" x14ac:dyDescent="0.25"/>
    <row r="399" s="6" customFormat="1" x14ac:dyDescent="0.25"/>
    <row r="400" s="6" customFormat="1" x14ac:dyDescent="0.25"/>
    <row r="401" s="6" customFormat="1" x14ac:dyDescent="0.25"/>
    <row r="402" s="6" customFormat="1" x14ac:dyDescent="0.25"/>
    <row r="403" s="6" customFormat="1" x14ac:dyDescent="0.25"/>
    <row r="404" s="6" customFormat="1" x14ac:dyDescent="0.25"/>
    <row r="405" s="6" customFormat="1" x14ac:dyDescent="0.25"/>
    <row r="406" s="6" customFormat="1" x14ac:dyDescent="0.25"/>
    <row r="407" s="6" customFormat="1" x14ac:dyDescent="0.25"/>
    <row r="408" s="6" customFormat="1" x14ac:dyDescent="0.25"/>
    <row r="409" s="6" customFormat="1" x14ac:dyDescent="0.25"/>
    <row r="410" s="6" customFormat="1" x14ac:dyDescent="0.25"/>
    <row r="411" s="6" customFormat="1" x14ac:dyDescent="0.25"/>
    <row r="412" s="6" customFormat="1" x14ac:dyDescent="0.25"/>
    <row r="413" s="6" customFormat="1" x14ac:dyDescent="0.25"/>
    <row r="414" s="6" customFormat="1" x14ac:dyDescent="0.25"/>
    <row r="415" s="6" customFormat="1" x14ac:dyDescent="0.25"/>
    <row r="416" s="6" customFormat="1" x14ac:dyDescent="0.25"/>
    <row r="417" s="6" customFormat="1" x14ac:dyDescent="0.25"/>
    <row r="418" s="6" customFormat="1" x14ac:dyDescent="0.25"/>
    <row r="419" s="6" customFormat="1" x14ac:dyDescent="0.25"/>
    <row r="420" s="6" customFormat="1" x14ac:dyDescent="0.25"/>
    <row r="421" s="6" customFormat="1" x14ac:dyDescent="0.25"/>
    <row r="422" s="6" customFormat="1" x14ac:dyDescent="0.25"/>
    <row r="423" s="6" customFormat="1" x14ac:dyDescent="0.25"/>
    <row r="424" s="6" customFormat="1" x14ac:dyDescent="0.25"/>
    <row r="425" s="6" customFormat="1" x14ac:dyDescent="0.25"/>
    <row r="426" s="6" customFormat="1" x14ac:dyDescent="0.25"/>
    <row r="427" s="6" customFormat="1" x14ac:dyDescent="0.25"/>
    <row r="428" s="6" customFormat="1" x14ac:dyDescent="0.25"/>
    <row r="429" s="6" customFormat="1" x14ac:dyDescent="0.25"/>
    <row r="430" s="6" customFormat="1" x14ac:dyDescent="0.25"/>
    <row r="431" s="6" customFormat="1" x14ac:dyDescent="0.25"/>
    <row r="432" s="6" customFormat="1" x14ac:dyDescent="0.25"/>
    <row r="433" s="6" customFormat="1" x14ac:dyDescent="0.25"/>
    <row r="434" s="6" customFormat="1" x14ac:dyDescent="0.25"/>
    <row r="435" s="6" customFormat="1" x14ac:dyDescent="0.25"/>
    <row r="436" s="6" customFormat="1" x14ac:dyDescent="0.25"/>
  </sheetData>
  <mergeCells count="12">
    <mergeCell ref="GM3:GM4"/>
    <mergeCell ref="A3:A4"/>
    <mergeCell ref="B3:B4"/>
    <mergeCell ref="DX3:DX4"/>
    <mergeCell ref="DY3:DY4"/>
    <mergeCell ref="EC3:ED3"/>
    <mergeCell ref="FC3:FD3"/>
    <mergeCell ref="FE3:FF3"/>
    <mergeCell ref="FT3:FU3"/>
    <mergeCell ref="A1:GL1"/>
    <mergeCell ref="GK3:GK4"/>
    <mergeCell ref="GL3:G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Пимкина Анна Сергеевна</dc:creator>
  <cp:lastModifiedBy>Пимкина Анна Сергеевна</cp:lastModifiedBy>
  <dcterms:created xsi:type="dcterms:W3CDTF">2024-02-08T12:28:59Z</dcterms:created>
  <dcterms:modified xsi:type="dcterms:W3CDTF">2025-03-05T09:32:26Z</dcterms:modified>
</cp:coreProperties>
</file>